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sesnamx-my.sharepoint.com/personal/dbolvera_sesna_gob_mx/Documents/MIR_UA/"/>
    </mc:Choice>
  </mc:AlternateContent>
  <xr:revisionPtr revIDLastSave="119" documentId="8_{FC298F24-8523-4AD7-B745-125664F1574C}" xr6:coauthVersionLast="47" xr6:coauthVersionMax="47" xr10:uidLastSave="{2CE606F7-F0CD-4AB3-A13F-5F6246E40055}"/>
  <bookViews>
    <workbookView minimized="1" xWindow="1170" yWindow="1170" windowWidth="15375" windowHeight="7875" activeTab="3" xr2:uid="{00000000-000D-0000-FFFF-FFFF00000000}"/>
  </bookViews>
  <sheets>
    <sheet name="Lluvia de Ideas" sheetId="1" r:id="rId1"/>
    <sheet name="Árbol de Problemas" sheetId="2" r:id="rId2"/>
    <sheet name="Árbol de Objetivos" sheetId="3" r:id="rId3"/>
    <sheet name="MIR-DGA" sheetId="5" r:id="rId4"/>
    <sheet name="Proyectos" sheetId="6" r:id="rId5"/>
    <sheet name="COG"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3" i="5" l="1"/>
  <c r="S7" i="5" l="1"/>
  <c r="S30" i="5"/>
  <c r="S6" i="5"/>
  <c r="S8" i="5" l="1"/>
  <c r="S34" i="5"/>
  <c r="S35" i="5"/>
  <c r="S36" i="5"/>
  <c r="D7" i="6"/>
  <c r="BL30" i="5" l="1"/>
  <c r="BM30" i="5" s="1"/>
  <c r="AP30" i="5"/>
  <c r="AQ30" i="5" s="1"/>
  <c r="BA30" i="5"/>
  <c r="BB30" i="5" s="1"/>
  <c r="V30" i="5"/>
  <c r="W30" i="5" s="1"/>
  <c r="V32" i="5"/>
  <c r="W32" i="5" s="1"/>
  <c r="V31" i="5"/>
  <c r="W31" i="5" s="1"/>
  <c r="V29" i="5"/>
  <c r="W29" i="5" s="1"/>
  <c r="V8" i="5"/>
  <c r="W8" i="5" s="1"/>
  <c r="O5" i="5"/>
  <c r="V4" i="5"/>
  <c r="W4" i="5" s="1"/>
  <c r="O4" i="5"/>
  <c r="V5" i="5"/>
  <c r="W5" i="5" s="1"/>
  <c r="V6" i="5"/>
  <c r="W6" i="5" s="1"/>
  <c r="V7" i="5"/>
  <c r="W7" i="5" s="1"/>
  <c r="O6" i="5" l="1"/>
  <c r="BL36" i="5" l="1"/>
  <c r="BM36" i="5" s="1"/>
  <c r="BL35" i="5"/>
  <c r="BM35" i="5" s="1"/>
  <c r="BL34" i="5"/>
  <c r="BM34" i="5" s="1"/>
  <c r="BL33" i="5"/>
  <c r="BM33" i="5" s="1"/>
  <c r="BL32" i="5"/>
  <c r="BM32" i="5" s="1"/>
  <c r="BL31" i="5"/>
  <c r="BM31" i="5" s="1"/>
  <c r="BL29" i="5"/>
  <c r="BM29" i="5" s="1"/>
  <c r="BL8" i="5"/>
  <c r="BM8" i="5" s="1"/>
  <c r="BL5" i="5"/>
  <c r="BM5" i="5" s="1"/>
  <c r="BL6" i="5"/>
  <c r="BM6" i="5" s="1"/>
  <c r="BL7" i="5"/>
  <c r="BM7" i="5" s="1"/>
  <c r="BL4" i="5"/>
  <c r="BM4" i="5" s="1"/>
  <c r="BA36" i="5"/>
  <c r="BB36" i="5" s="1"/>
  <c r="BA35" i="5"/>
  <c r="BB35" i="5" s="1"/>
  <c r="BA34" i="5"/>
  <c r="BB34" i="5" s="1"/>
  <c r="BA33" i="5"/>
  <c r="BB33" i="5" s="1"/>
  <c r="BA32" i="5"/>
  <c r="BB32" i="5" s="1"/>
  <c r="BA31" i="5"/>
  <c r="BB31" i="5" s="1"/>
  <c r="BA29" i="5"/>
  <c r="BB29" i="5" s="1"/>
  <c r="BA8" i="5"/>
  <c r="BB8" i="5" s="1"/>
  <c r="BA5" i="5"/>
  <c r="BB5" i="5" s="1"/>
  <c r="BA6" i="5"/>
  <c r="BB6" i="5" s="1"/>
  <c r="BA7" i="5"/>
  <c r="BB7" i="5" s="1"/>
  <c r="BA4" i="5"/>
  <c r="BB4" i="5" s="1"/>
  <c r="AP36" i="5"/>
  <c r="AQ36" i="5" s="1"/>
  <c r="AP35" i="5"/>
  <c r="AQ35" i="5" s="1"/>
  <c r="AP34" i="5"/>
  <c r="AQ34" i="5" s="1"/>
  <c r="AP33" i="5"/>
  <c r="AQ33" i="5" s="1"/>
  <c r="AP32" i="5"/>
  <c r="AQ32" i="5" s="1"/>
  <c r="AP31" i="5"/>
  <c r="AQ31" i="5" s="1"/>
  <c r="AP29" i="5"/>
  <c r="AQ29" i="5" s="1"/>
  <c r="AP8" i="5"/>
  <c r="AQ8" i="5" s="1"/>
  <c r="AP5" i="5"/>
  <c r="AQ5" i="5" s="1"/>
  <c r="AP6" i="5"/>
  <c r="AQ6" i="5" s="1"/>
  <c r="AP7" i="5"/>
  <c r="AQ7" i="5" s="1"/>
  <c r="AP4" i="5"/>
  <c r="AQ4" i="5" s="1"/>
  <c r="AE36" i="5"/>
  <c r="AF36" i="5" s="1"/>
  <c r="AE35" i="5"/>
  <c r="AF35" i="5" s="1"/>
  <c r="AE34" i="5"/>
  <c r="AF34" i="5" s="1"/>
  <c r="AE33" i="5"/>
  <c r="AF33" i="5" s="1"/>
  <c r="AE32" i="5"/>
  <c r="AF32" i="5" s="1"/>
  <c r="AE31" i="5"/>
  <c r="AF31" i="5" s="1"/>
  <c r="AE29" i="5"/>
  <c r="AF29" i="5" s="1"/>
  <c r="AE8" i="5"/>
  <c r="AF8" i="5" s="1"/>
  <c r="AE5" i="5"/>
  <c r="AF5" i="5" s="1"/>
  <c r="AE6" i="5"/>
  <c r="AF6" i="5" s="1"/>
  <c r="AE7" i="5"/>
  <c r="AF7" i="5" s="1"/>
  <c r="AE4" i="5"/>
  <c r="AF4" i="5" s="1"/>
  <c r="V36" i="5"/>
  <c r="W36" i="5" s="1"/>
  <c r="V35" i="5"/>
  <c r="W35" i="5" s="1"/>
  <c r="V33" i="5"/>
  <c r="W33" i="5" s="1"/>
  <c r="V34" i="5"/>
  <c r="W34" i="5" s="1"/>
  <c r="O36" i="5"/>
  <c r="O35" i="5"/>
  <c r="O33" i="5"/>
  <c r="O34" i="5"/>
  <c r="O32" i="5"/>
  <c r="O31" i="5"/>
  <c r="O29" i="5"/>
  <c r="O8" i="5"/>
  <c r="O7" i="5"/>
</calcChain>
</file>

<file path=xl/sharedStrings.xml><?xml version="1.0" encoding="utf-8"?>
<sst xmlns="http://schemas.openxmlformats.org/spreadsheetml/2006/main" count="920" uniqueCount="759">
  <si>
    <t>Lluvia de ideas</t>
  </si>
  <si>
    <r>
      <t xml:space="preserve">Causas 
</t>
    </r>
    <r>
      <rPr>
        <sz val="9"/>
        <color theme="1"/>
        <rFont val="Calibri"/>
        <family val="2"/>
        <scheme val="minor"/>
      </rPr>
      <t>(Identificar y anotar las causas del probema)</t>
    </r>
  </si>
  <si>
    <r>
      <t xml:space="preserve">Efectos
</t>
    </r>
    <r>
      <rPr>
        <sz val="9"/>
        <color theme="1"/>
        <rFont val="Calibri"/>
        <family val="2"/>
        <scheme val="minor"/>
      </rPr>
      <t>(Identificar y anotar los efectos del probema)</t>
    </r>
  </si>
  <si>
    <t>Las Unidades Administrativas no cuentan con una planeación adecuada</t>
  </si>
  <si>
    <t>Comunicación institucional deficiente</t>
  </si>
  <si>
    <t>Desorganización de los procesos internos</t>
  </si>
  <si>
    <t>Inadecuada adminstración de recursos, materiales, humanos y financieros</t>
  </si>
  <si>
    <t>Concentración de recursos y responsabilidad administrativa en un área</t>
  </si>
  <si>
    <t>Deficiente programación y ejercicio del presupuesto</t>
  </si>
  <si>
    <t>Ausencia de corresponsabilidad en el uso de los recursos</t>
  </si>
  <si>
    <t>Escasa capacitación especializada al personal de la SESNA que mejoren sus capacidades técnicas para el desarrrollo de sus funciones</t>
  </si>
  <si>
    <t>Carencia de un ambiente laboral adecuado para que el personal de la SESNA realice adecuadamente sus funciones</t>
  </si>
  <si>
    <t>Poco conocimiento de la normatividad administrativa</t>
  </si>
  <si>
    <t>Falta de herramientas y desarrollos tecnológicos que faciliten la atención de requerimientos</t>
  </si>
  <si>
    <t>Contratación de personal con perfiles no acordes</t>
  </si>
  <si>
    <r>
      <rPr>
        <b/>
        <sz val="10"/>
        <color theme="1"/>
        <rFont val="Calibri"/>
        <family val="2"/>
        <scheme val="minor"/>
      </rPr>
      <t>Problema identificado:</t>
    </r>
    <r>
      <rPr>
        <sz val="10"/>
        <color theme="1"/>
        <rFont val="Calibri"/>
        <family val="2"/>
        <scheme val="minor"/>
      </rPr>
      <t xml:space="preserve"> El Secretario Técnico y las Unidades Administrativas que integran la SESNA tienen una insuficiente planeación, programación, presupuestación y administración de los recursos humanos, materiales y financieros.</t>
    </r>
  </si>
  <si>
    <r>
      <rPr>
        <b/>
        <sz val="11"/>
        <color theme="1"/>
        <rFont val="Calibri"/>
        <family val="2"/>
        <scheme val="minor"/>
      </rPr>
      <t>OBJETIVO INSTITUCIONAL 3:</t>
    </r>
    <r>
      <rPr>
        <sz val="11"/>
        <color theme="1"/>
        <rFont val="Calibri"/>
        <family val="2"/>
        <scheme val="minor"/>
      </rPr>
      <t xml:space="preserve"> Fomentar la cultura de la integridad y la legalidad con enfoque a derechos humanos, </t>
    </r>
    <r>
      <rPr>
        <sz val="11"/>
        <color rgb="FFC00000"/>
        <rFont val="Calibri"/>
        <family val="2"/>
        <scheme val="minor"/>
      </rPr>
      <t xml:space="preserve">igualdad y equidad </t>
    </r>
    <r>
      <rPr>
        <b/>
        <sz val="11"/>
        <color rgb="FFFF0000"/>
        <rFont val="Calibri"/>
        <family val="2"/>
        <scheme val="minor"/>
      </rPr>
      <t>de género</t>
    </r>
    <r>
      <rPr>
        <sz val="11"/>
        <color theme="1"/>
        <rFont val="Calibri"/>
        <family val="2"/>
        <scheme val="minor"/>
      </rPr>
      <t xml:space="preserve"> y no discriminación, a través de un modelo de desempeño institucional orientado a resultados que consolide los valores éticos en los servicios públicos.</t>
    </r>
  </si>
  <si>
    <t>Dificultad en el cumplimiento de objetivos metas institucionales</t>
  </si>
  <si>
    <t>Incremento en las observaciones emitidas por parte de los órganos fiscalizadores</t>
  </si>
  <si>
    <t>entrega inoportuna y deficiente en los requerimientos administrativos</t>
  </si>
  <si>
    <t>*¿Son limitados o no se utilizan con eficiencia?</t>
  </si>
  <si>
    <t>** ¿Te refieres a duplicidad?</t>
  </si>
  <si>
    <t>Percepción negativa del desempeño de la DGA</t>
  </si>
  <si>
    <t>desconocimiento del impacto y desempeño institucional</t>
  </si>
  <si>
    <r>
      <rPr>
        <sz val="14"/>
        <color rgb="FFFF0000"/>
        <rFont val="Calibri"/>
        <family val="2"/>
        <scheme val="minor"/>
      </rPr>
      <t>Multiplicidad**</t>
    </r>
    <r>
      <rPr>
        <sz val="14"/>
        <color theme="1"/>
        <rFont val="Calibri"/>
        <family val="2"/>
        <scheme val="minor"/>
      </rPr>
      <t xml:space="preserve"> de esfuerzos</t>
    </r>
  </si>
  <si>
    <t>Procedimientos apresurados</t>
  </si>
  <si>
    <t>desconocimiento de los alcances de capacitación para el cumplimiento de los Objetivos de las áreas de la Secretaria</t>
  </si>
  <si>
    <t xml:space="preserve"> </t>
  </si>
  <si>
    <t>El Secretario Técnico y las Unidades Administrativas que integran la SESNA tienen una insuficiente planeación, programación, presupuestación y administración de los recursos humanos, materiales y financieros.</t>
  </si>
  <si>
    <t>Problema Central</t>
  </si>
  <si>
    <t>Inadecuada coordinación y planeación por Unidad Administrativa</t>
  </si>
  <si>
    <t>Inexistencia de metodologías de evaluación del desempeño</t>
  </si>
  <si>
    <t>Poco apego a los procesos y procedimientos por parte de los usuarios</t>
  </si>
  <si>
    <t>Recursos disponibles limitados (financieros, materiales y humanos)*</t>
  </si>
  <si>
    <t>atención  y visión dispersa de las demandas de capacitación</t>
  </si>
  <si>
    <t>Inexistencia de manuales, procedimientos y procesos administrativos internos</t>
  </si>
  <si>
    <t>Logro en el cumplimiento de los objetivos y metas institucionales</t>
  </si>
  <si>
    <t>entrega oportuna y eficaz en los requerimientos administrativos</t>
  </si>
  <si>
    <t>Disminución en las observaciones emitidas por parte de los órganos fiscalizadores</t>
  </si>
  <si>
    <t>Buena percepción por parte de las UA en el desempeño de la DGA</t>
  </si>
  <si>
    <t>distribución adecuada de funciones en la DGA</t>
  </si>
  <si>
    <t>Calidad en los servicios provistos</t>
  </si>
  <si>
    <t xml:space="preserve">Las personas servidoras públicas aplican los conocimientos adquiridos en las capacitaciones para el desarrollo de sus funciones </t>
  </si>
  <si>
    <t>El Secretario Técnico y las Unidades Administrativas cuentan con una adecuada planeación de los recursos humanos, materiales y financieros para el cumplimiento de sus funciones</t>
  </si>
  <si>
    <t>Propósito</t>
  </si>
  <si>
    <t>Cada UA cuenta con una adecuada coordinación planeación de sus recursos</t>
  </si>
  <si>
    <t>Conocimiento pleno de los procesos y procedimientos</t>
  </si>
  <si>
    <t xml:space="preserve">Recursos financieros, materiales y humanos suficientes </t>
  </si>
  <si>
    <t>Metodología de evaluación del desempeño institucional</t>
  </si>
  <si>
    <t>capacitaciónes constantes como prioridad institucional</t>
  </si>
  <si>
    <t>Desarrollo de manueales de procedimientos y procesos administrativos internos</t>
  </si>
  <si>
    <t>Nivel MIR</t>
  </si>
  <si>
    <t>Resumen Narrativo</t>
  </si>
  <si>
    <t>Indicadores</t>
  </si>
  <si>
    <t>Medios de verificación</t>
  </si>
  <si>
    <t>Supuestos</t>
  </si>
  <si>
    <t>METAS</t>
  </si>
  <si>
    <t>Programación Presupuestaria</t>
  </si>
  <si>
    <t>Registro para Cuenta Pública</t>
  </si>
  <si>
    <t>Comportamiento esperado</t>
  </si>
  <si>
    <t>AVANCE ANUAL (Aplica para indicadores trimestrales y semestrales y anuales)</t>
  </si>
  <si>
    <t>AVANCE 1° TRIMESTRE (Aplica para indicadores trimestrales)</t>
  </si>
  <si>
    <t>Causa</t>
  </si>
  <si>
    <t>Efecto</t>
  </si>
  <si>
    <t>Otros Motivos</t>
  </si>
  <si>
    <t>Observaciones</t>
  </si>
  <si>
    <t>Avance Art. 42 reporte Enero-Mayo (Sólo se programa para el indicador que forma parte de la MIR-SESNA</t>
  </si>
  <si>
    <t>AVANCE 2° TRIMESTRE  (Aplica para indicadores trimestrales y semestrales)</t>
  </si>
  <si>
    <t>AVANCE 3° TRIMESTRE (Aplica para indicadores trimestrales)</t>
  </si>
  <si>
    <t>AVANCE 4° TRIMESTRE  (Aplica para todos los indicadores)</t>
  </si>
  <si>
    <t>Acciones específicas</t>
  </si>
  <si>
    <t>PARTIDAS ESPECÍFICAS</t>
  </si>
  <si>
    <t>PORCENTAJE DE CUMPLIMIENTO DE LA META (%)</t>
  </si>
  <si>
    <t>Nombre</t>
  </si>
  <si>
    <t>Definición</t>
  </si>
  <si>
    <t>Método de Cálculo</t>
  </si>
  <si>
    <t>Frecuencia de Medición</t>
  </si>
  <si>
    <t>Unidad de medida</t>
  </si>
  <si>
    <t>Dimensión del Indicador</t>
  </si>
  <si>
    <t>Tipo de Indicador</t>
  </si>
  <si>
    <t>Meta programada anual</t>
  </si>
  <si>
    <t>Meta alcanzada anual</t>
  </si>
  <si>
    <t>Variación % anual con parámetro de semaforización</t>
  </si>
  <si>
    <t>Resultado anual</t>
  </si>
  <si>
    <t>Justificación de la variación anual</t>
  </si>
  <si>
    <t>Programado</t>
  </si>
  <si>
    <t>Alcanzado</t>
  </si>
  <si>
    <t>Variación % con parámetro de semaforización</t>
  </si>
  <si>
    <t>Resultado</t>
  </si>
  <si>
    <t>Justificación de la variación</t>
  </si>
  <si>
    <t>Clasificador</t>
  </si>
  <si>
    <t>Descripción</t>
  </si>
  <si>
    <t>TIPO DE JUSTIFICACIÓN</t>
  </si>
  <si>
    <t>Alcanzada / Aprobada</t>
  </si>
  <si>
    <t>Alcanzada / Ajustada</t>
  </si>
  <si>
    <t>OBSERVACIONES GENERALES DGA</t>
  </si>
  <si>
    <t>Fin</t>
  </si>
  <si>
    <t>Contribuir al    la implementación de un modelo institucional orientado a resultados que opere bajo una correcta  planeación y una eficiente provisión de recursos humanos, materiales y financieros en cada una de las unidades administrativas mediante la gestión y administración de los recursos humanos, materiales y financieros de la SESNA.</t>
  </si>
  <si>
    <t>anual</t>
  </si>
  <si>
    <t xml:space="preserve">Porcentaje </t>
  </si>
  <si>
    <t>Eficacia</t>
  </si>
  <si>
    <t xml:space="preserve">Estratégico </t>
  </si>
  <si>
    <t>Ascendente</t>
  </si>
  <si>
    <t>N/A</t>
  </si>
  <si>
    <t>Nivel Fin NO se presupuesta</t>
  </si>
  <si>
    <t>P
r
o
p
ó
s
i
t
o</t>
  </si>
  <si>
    <t>Las unidades administrativas de la Secretaría Ejecutiva del Sistema Nacional Anticorrupción cuentan con los recursos humanos, materiales y financieros necesarios para el adecuado cumplimiento de sus funciones.</t>
  </si>
  <si>
    <t>Promedio de aprobación de los servicios proporcionados por la Dirección General de Administración.</t>
  </si>
  <si>
    <t xml:space="preserve">Mide la percepción de las y los usuarios sobre los servicios proporcionados por la Dirección General de Administración en materia de recursos humanos, materiales y financieros, así como su contribución para el logro de los objetivos de las unidades administrativas, a través de una encuesta de percepción.
La DGA brindará la asesoría y proporcionará los instrumentos necesarios a las unidades administrativas para que los requerimientos estén apegados a la normatividad y sean viables.
</t>
  </si>
  <si>
    <t>(Suma de las calificaciones obtenidas en la encuesta anual de satisfacción / Total de reactivos calificados en la encuesta anual de satisfacción)</t>
  </si>
  <si>
    <t>Promedio</t>
  </si>
  <si>
    <t>Calidad</t>
  </si>
  <si>
    <t xml:space="preserve">Base de datos de los resultados de la encuesta de satisfacción, ubicada en la oficina de la Dirección General de Administración, particularmente, en la PB del edificio de la SESNA. </t>
  </si>
  <si>
    <t>Los servidores públicos de cada área administrativa ejercen adecuadamente sus funciones de acuerdo con el manual de organización y utilizan los recursos humanos, materiales y financieros para el desempeño de las mismas.</t>
  </si>
  <si>
    <t>Nivel Propósito NO se presupuesta</t>
  </si>
  <si>
    <t>C
o
m
p
o
n
e
n
t
e
s</t>
  </si>
  <si>
    <t>1. Recursos financieros atendidos</t>
  </si>
  <si>
    <t>Porcentaje de servicios atendidos por la Dirección de Recursos Financieros.</t>
  </si>
  <si>
    <t xml:space="preserve">Mide el número de requerimientos de servicios atendidos por la Dirección de Recursos Financieros que son requeridos por las unidades administrativas de la SESNA, específicamente pago a proveedores y prestadores de servicios, y viáticos. </t>
  </si>
  <si>
    <t>(Número de requerimientos de servicios atendidos más actividades programadas por la Dirección de Recursos Financieros / Número total de requerimientos de servicios solicitados a la Dirección de Recursos Financieros) * 100</t>
  </si>
  <si>
    <t>trimestral</t>
  </si>
  <si>
    <t>Gestión</t>
  </si>
  <si>
    <t>Bases de datos de servicios solicitados y atendidos por la Dirección de Recursos Financieros.</t>
  </si>
  <si>
    <t>Las unidades administrativas de la SESNA validan los servicios proporcionados por la DGAF.</t>
  </si>
  <si>
    <t>Actividades en materia contable, presupuestaria y rendición de cuentas</t>
  </si>
  <si>
    <t>2. Recursos Humanos requeridos</t>
  </si>
  <si>
    <t>Porcentaje de servicios atendidos por la Dirección de Recursos Humanos.</t>
  </si>
  <si>
    <t xml:space="preserve">Mide el número de requerimientos de servicios atendidos por la Dirección de Dirección de Recursos Humanos que son requeridos por las unidades administrativas de la SESNA, tales como:  movimientos de personal (altas, bajas y cambios de adscripción y puesto), solicitud de prestadoras y prestadores de servicio social y prácticas profesionales, permisos, licencias, etc. </t>
  </si>
  <si>
    <t>(Número de requerimientos de servicios atendidos más actividades programadas por la Dirección de Recursos Humanos / Número total de requerimientos de servicios solicitados  a la Dirección de Recursos Humanos) * 100</t>
  </si>
  <si>
    <t>Oficios, correos y bases de datos de servicios solicitados y atendidos por la Dirección de Recursos Financieros.</t>
  </si>
  <si>
    <t>Las unidades administrativas de la SESNA hacen uso de los servicios proporcionados por la Dirección de RR.HH.</t>
  </si>
  <si>
    <t>Operación del Programa de prestadores de servicio social y prácticas profesionales.
-Movimientos de personal (altas, bajas y cambios de adscripción o de puesto),</t>
  </si>
  <si>
    <t>3. Servicios generales y recursos materiales proporcionados</t>
  </si>
  <si>
    <t xml:space="preserve">
Porcentaje de servicios atendidos por la Dirección de Recursos Materiales.</t>
  </si>
  <si>
    <t xml:space="preserve">Mide el número de requerimientos de servicios atendidos por la Dirección de Recursos Materiales y Servicios Generales que son requeridos por las unidades administrativas de la SESNA, tales como servicios tecnológicos, adquisición de bienes, contratación de servicios, servicios generales, entrega de insumos de papelería y cómputo, insumos de cafetería, montaje de salas para eventos, etc. </t>
  </si>
  <si>
    <t>(Número de requerimientos de servicios atendidos por la Dirección de Recursos Materiales y Servicios Generales / Número total de requerimientos de servicios solicitados a la Dirección de Recursos Materiales y Servicios Generales) * 100</t>
  </si>
  <si>
    <t>Proporcionar a las UA los materiales y útiles de oficina necesarios para el desarrollo de sus funciones</t>
  </si>
  <si>
    <t>Materiales y útiles de oficina</t>
  </si>
  <si>
    <t>Materiales y útiles consumibles para el procesamiento en equipos y bienes informáticos</t>
  </si>
  <si>
    <t>Proveer los materiales de limpieza al personal del aseo</t>
  </si>
  <si>
    <t>Material de limpieza</t>
  </si>
  <si>
    <t>Proporcionar a las UA Los productos alimenticios para el personal en las instalaciones de las dependencias y entidades</t>
  </si>
  <si>
    <t>Productos alimenticios para el personal en las instalaciones de las dependencias y entidades</t>
  </si>
  <si>
    <t>Material eléctrico y electrónico</t>
  </si>
  <si>
    <t>Refacciones y accesorios menores de equipo de transporte.</t>
  </si>
  <si>
    <t>Servicios de internet</t>
  </si>
  <si>
    <t>Servicios de conducción de señales analógicas y digitales</t>
  </si>
  <si>
    <t>Servicio postal</t>
  </si>
  <si>
    <t>contratación de otros servicios</t>
  </si>
  <si>
    <t>Otras asesorías para la operación de programas</t>
  </si>
  <si>
    <t>Otros servicios comerciales</t>
  </si>
  <si>
    <t>Pasajes aéreos internacionales para servidores públicos en el desempeño de comisiones y funciones oficiales</t>
  </si>
  <si>
    <t>Gestionar los viaticos de la o las personas servidoras públicas que hayan viajado al extranjero derivado de asuntos que competan a la SESNA</t>
  </si>
  <si>
    <t>Viáticos en el extranjero para servidores públicos en el desempeño de comisiones y funciones oficiales</t>
  </si>
  <si>
    <t>Impuesto Sobre Nóminas</t>
  </si>
  <si>
    <t>3.1. Ejecución del Programa Anual de Adquisiciones, Arrendamientos y Servicios (PAAAS)</t>
  </si>
  <si>
    <t>Porcentaje de cumplimiento de los requerimientos programados en el PAAAS</t>
  </si>
  <si>
    <t>(Requerimientos señalados en el PAAAS original atendidos / Total de Requerimientos programados en el PAAAS original)*100</t>
  </si>
  <si>
    <t>PAAAS disponibles en la página de CompraNet https://compranet-pa.funcionpublica.gob.mx/programas/programas.jsf, los 
Informes ante el Comité Adquisiciones Arrendamientos y Servicios resguardados por la DGA.
Contratos a resguardo de la Dirección General de Administración y finanzas, así como de la Unidad administrativa de la Secretaría que haya solicitado el servicio así como en la Dirección General de Asuntos Jurídicos. De igual forma se puede consultar en los reportes trimestrales generados en el SIPOT.</t>
  </si>
  <si>
    <t>Las unidades administrativas realizan sus requerimientos de acuerdo con las disposiciones normativas para la ejecución del PAAAS</t>
  </si>
  <si>
    <t xml:space="preserve">Ascendente </t>
  </si>
  <si>
    <t>Atender las solicitudes de las unidades administrativas en cuanto a las necesidades en materia de bienes, arrendamientos y servicios manifestadas.</t>
  </si>
  <si>
    <t>Servicios integrales</t>
  </si>
  <si>
    <t>3.2. Seguimiento a la mesa de ayuda para las teconologías de la información.</t>
  </si>
  <si>
    <t>Porcentaje de atención a los reportes o incidencias de soporte técnico a las personas usuarias de la Secretaría Ejecutiva</t>
  </si>
  <si>
    <t>Seguimiento a la mesa de ayuda = (incidencias resueltas / incidencias reportadas) *100</t>
  </si>
  <si>
    <t xml:space="preserve">Incidencias Reportadas:Bitácora de Incidencias y Correos Electrónicos; </t>
  </si>
  <si>
    <t>Las personas usuarias de la Secretaría Ejecutiva hacen uso de la mesa de ayuda.</t>
  </si>
  <si>
    <t>Brindar la atención a los reportes recibidos en la mesa de ayuda por los usuarios de la Secretaría.</t>
  </si>
  <si>
    <t>Las personas servidoras públicas de la Secretaría Ejecutiva conocen y cumplen cabalmente con las disposiciones del Código de Ética, el Código de Conducta y a las Reglas de Integridad  para el Ejercicio de la Función Pública.</t>
  </si>
  <si>
    <t xml:space="preserve">Porcentaje de personas servidoras públicas de la Secretaría Ejecutiva que concluyen satisfactoriamente sus  capacitaciones. </t>
  </si>
  <si>
    <t>Constancias de participación correspondiente al curso programado o solicitado por la persona servidora pública, concentrados en el expediente de la persona así como en un excel que concentra la información general de todo el personal de la Secretaría a cargo de la Dirección General de Administración y Finanzas.</t>
  </si>
  <si>
    <t>Las personas servidoras públicas mejoran el  desempeño en sus funciones derivado de los cursos de capacitación impatidos y solicitados impactando directamente el el cumplimiento de los objetivos institucionales.</t>
  </si>
  <si>
    <t xml:space="preserve"> Llevar a cabo el Programa Anual de Capacitación de la SESNA con los cursos  transversales necesarios para todas las personas servidoras públicas.</t>
  </si>
  <si>
    <t>Servicios para capacitación a servidores públicos</t>
  </si>
  <si>
    <t xml:space="preserve">Las Unidades admnistrativas de la Secretaría Ejecutiva cumplen con los criterios mínimos sugeridos en la Metodología de Marco Lógico para el desarrollo  de sus matrices, atienden las observaciones emitidas en las Fichas de valoración y en las mesas técnicas para la mejora de sus Matrices  y registran en tiempo y forma sus avances programados. </t>
  </si>
  <si>
    <t>* Valorar y emitir observaciones de mejora a las matrices de indicadores para resultados de cada unidad admnistrativa.
* Llevar a cabo el seguimiento y registro en los avances de las metas de los Indicadores de desempeño de las Unidades administrativas.</t>
  </si>
  <si>
    <t>Porcentaje de avance en el desarrollo del Modelo de Gestión y Rendición de Cuentas Institucional</t>
  </si>
  <si>
    <t>(número de acciones desarrolladas para la implementación del modelo de gestión/número total de acciones programadas)*100</t>
  </si>
  <si>
    <t>semestral</t>
  </si>
  <si>
    <t>estratégico</t>
  </si>
  <si>
    <t xml:space="preserve">* Cronograma de acciones a realizar para implementar el Modelo de Gestión y Rendición de Cuentas Institucional.
* Lineamientos del Modelo de Gestión para Resultados.
</t>
  </si>
  <si>
    <t>La plataforma es utilizada como medio proactivo de transparencia y rendición de cuentas por las Unidades administrativas de la Secretaría Ejecutiva para transparentar sus proyectos, actividades, y la gestión de sus recusos, brindando información clara y con un lenguaje sencillo para el uso de los demás usuarios así como de ciudadanos en general.</t>
  </si>
  <si>
    <t xml:space="preserve">* Implementación de los Lineamientos del Modelo de Gestión para Resultados.
</t>
  </si>
  <si>
    <t>1.1. Sistema de control presupuestal y registro contable implementado.</t>
  </si>
  <si>
    <t xml:space="preserve">Reportes trimestrales y para cuenta pública,  en resguardo de la Dirección General de Administración
</t>
  </si>
  <si>
    <t>Patentes, derechos de autor, regalías y otros</t>
  </si>
  <si>
    <t>Porcentaje de avance en el desarrollo de las acciones que se deben llevar a cabo para el arrendamiento de un inmueble</t>
  </si>
  <si>
    <t>Solicitar al INDAABIN los requisitos para arrendar un inmueble como nueva sede de la Secretaría y su mmobiliario.</t>
  </si>
  <si>
    <t>Arrendamiento de edificios y locales</t>
  </si>
  <si>
    <t>Gestionar el arrendamiento del mobiliario necesario para la nueva  sede de la SESNA.</t>
  </si>
  <si>
    <t>Arrendamiento de mobiliario</t>
  </si>
  <si>
    <t>Seguros de bienes patrimoniales</t>
  </si>
  <si>
    <t>Partida</t>
  </si>
  <si>
    <t>Descripción de partida</t>
  </si>
  <si>
    <t>SERVICIOS PERSONALES</t>
  </si>
  <si>
    <t>Haberes</t>
  </si>
  <si>
    <t>Sueldos base</t>
  </si>
  <si>
    <t>Retribuciones por adscripción en el extranjero</t>
  </si>
  <si>
    <t>Honorarios</t>
  </si>
  <si>
    <t>Sueldos base al personal eventual</t>
  </si>
  <si>
    <t>Compensaciones a sustitutos de profesores</t>
  </si>
  <si>
    <t>Retribuciones por servicios de carácter social</t>
  </si>
  <si>
    <t>Retribución a los representantes de los trabajadores y de los patrones en la Junta Federal de Conciliación y Arbitraje</t>
  </si>
  <si>
    <t>Prima quinquenal por años de servicios efectivos prestados</t>
  </si>
  <si>
    <t>Acreditación por años de servicio en la docencia y al personal administrativo de las instituciones de educación superior</t>
  </si>
  <si>
    <t>Prima de perseverancia por años de servicio activo en el Ejército, Fuerza Aérea y Armada Mexicanos</t>
  </si>
  <si>
    <t>Antigüedad</t>
  </si>
  <si>
    <t>Primas de vacaciones y dominical</t>
  </si>
  <si>
    <t>Aguinaldo o gratificación de fin de año</t>
  </si>
  <si>
    <t>Remuneraciones por horas extraordinarias</t>
  </si>
  <si>
    <t>Acreditación por titulación en la docencia</t>
  </si>
  <si>
    <t>Acreditación al personal docente por años de estudio de licenciatura</t>
  </si>
  <si>
    <t>Compensaciones por servicios especiales</t>
  </si>
  <si>
    <t>Compensaciones por servicios eventuales</t>
  </si>
  <si>
    <t>Compensaciones de retiro</t>
  </si>
  <si>
    <t>Compensaciones de servicios</t>
  </si>
  <si>
    <t>Compensaciones adicionales por servicios especiales</t>
  </si>
  <si>
    <t>Asignaciones docentes, pedagógicas genéricas y específicas</t>
  </si>
  <si>
    <t>Compensación por adquisición de material didáctico</t>
  </si>
  <si>
    <t>Compensación por actualización y formación académica</t>
  </si>
  <si>
    <t>Compensaciones a médicos residentes</t>
  </si>
  <si>
    <t>Gastos contingentes para el personal radicado en el extranjero</t>
  </si>
  <si>
    <t>Asignaciones inherentes a la conclusión de servicios en la Administración Pública Federal</t>
  </si>
  <si>
    <t>Asignaciones conforme al régimen laboral (Se adiciona)</t>
  </si>
  <si>
    <t>Sobrehaberes</t>
  </si>
  <si>
    <t>Asignaciones de técnico</t>
  </si>
  <si>
    <t>Asignaciones de mando</t>
  </si>
  <si>
    <t>Asignaciones por comisión</t>
  </si>
  <si>
    <t>Asignaciones de vuelo</t>
  </si>
  <si>
    <t>Asignaciones de técnico especial</t>
  </si>
  <si>
    <t>Honorarios especiales</t>
  </si>
  <si>
    <t>Participaciones por vigilancia en el cumplimiento de las leyes y custodia de valores</t>
  </si>
  <si>
    <t>Aportaciones al ISSSTE</t>
  </si>
  <si>
    <t>Aportaciones al ISSFAM</t>
  </si>
  <si>
    <t>Aportaciones al IMSS</t>
  </si>
  <si>
    <t>Aportaciones de seguridad social contractuales</t>
  </si>
  <si>
    <t>Aportaciones al seguro de cesantía en edad avanzada y vejez</t>
  </si>
  <si>
    <t>Aportaciones al FOVISSSTE</t>
  </si>
  <si>
    <t>Aportaciones al INFONAVIT</t>
  </si>
  <si>
    <t>Aportaciones al Sistema de Ahorro para el Retiro</t>
  </si>
  <si>
    <t>Depósitos para el ahorro solidario</t>
  </si>
  <si>
    <t>Cuotas para el seguro de vida del personal civil</t>
  </si>
  <si>
    <t>Cuotas para el seguro de vida del personal militar</t>
  </si>
  <si>
    <t>Cuotas para el seguro de gastos médicos del personal civil</t>
  </si>
  <si>
    <t>Cuotas para el seguro de separación individualizado</t>
  </si>
  <si>
    <t>Cuotas para el seguro colectivo de retiro</t>
  </si>
  <si>
    <t>Seguro de responsabilidad civil, asistencia legal y otros seguros</t>
  </si>
  <si>
    <t>Cuotas para el fondo de ahorro del personal civil</t>
  </si>
  <si>
    <t>Cuotas para el fondo de ahorro de generales, almirantes, jefes y oficiales</t>
  </si>
  <si>
    <t>Cuotas para el fondo de trabajo del personal del Ejército, Fuerza Aérea y Armada Mexicanos</t>
  </si>
  <si>
    <t>Indemnizaciones por accidentes en el trabajo</t>
  </si>
  <si>
    <t>Pago de liquidaciones</t>
  </si>
  <si>
    <t>Prestaciones de retiro</t>
  </si>
  <si>
    <t>Prestaciones establecidas por condiciones generales de trabajo o contratos colectivos de trabajo</t>
  </si>
  <si>
    <t>Compensación garantizada</t>
  </si>
  <si>
    <t>Asignaciones adicionales al sueldo</t>
  </si>
  <si>
    <t>Apoyos a la capacitación de los servidores públicos</t>
  </si>
  <si>
    <t>Otras prestaciones</t>
  </si>
  <si>
    <t>Pago extraordinario por riesgo</t>
  </si>
  <si>
    <t>Incrementos a las percepciones</t>
  </si>
  <si>
    <t>Creación de plazas</t>
  </si>
  <si>
    <t>Otras medidas de carácter laboral y económico</t>
  </si>
  <si>
    <t>Previsiones para aportaciones al ISSSTE</t>
  </si>
  <si>
    <t>Previsiones para aportaciones al FOVISSSTE</t>
  </si>
  <si>
    <t>Previsiones para aportaciones al Sistema de Ahorro para el Retiro</t>
  </si>
  <si>
    <t>Previsiones para aportaciones al seguro de cesantía en edad avanzada y vejez</t>
  </si>
  <si>
    <t>Previsiones para los depósitos al ahorro solidario</t>
  </si>
  <si>
    <t>Estímulos por productividad y eficiencia</t>
  </si>
  <si>
    <t>Estímulos al personal operativo</t>
  </si>
  <si>
    <t>MATERIALES Y SUMINISTROS</t>
  </si>
  <si>
    <t>Materiales y útiles de impresión y reproducción</t>
  </si>
  <si>
    <t>Material estadístico y geográfico</t>
  </si>
  <si>
    <t>Material de apoyo informativo</t>
  </si>
  <si>
    <t>Material para información en actividades de investigación científica y tecnológica</t>
  </si>
  <si>
    <t>Materiales y suministros para planteles educativos</t>
  </si>
  <si>
    <t>Productos alimenticios para el Ejército, Fuerza Aérea y Armada Mexicanos, y para los efectivos que participen en programas de seguridad pública</t>
  </si>
  <si>
    <t>Productos alimenticios para personas derivado de la prestación de servicios públicos en unidades de salud, educativas, de readaptación social y otras</t>
  </si>
  <si>
    <t>Productos alimenticios para el personal que realiza labores en campo o de supervisión</t>
  </si>
  <si>
    <t>Productos alimenticios para la población en caso de desastres naturales</t>
  </si>
  <si>
    <t>Productos alimenticios para el personal derivado de actividades extraordinarias</t>
  </si>
  <si>
    <t>Productos alimenticios para animales</t>
  </si>
  <si>
    <t>Utensilios para el servicio de alimentación</t>
  </si>
  <si>
    <t>Productos alimenticios, agropecuarios y forestales adquiridos como materia prima</t>
  </si>
  <si>
    <t>Insumos textiles adquiridos como materia prima</t>
  </si>
  <si>
    <t>Productos de papel, cartón e impresos adquiridos como materia prima</t>
  </si>
  <si>
    <t>Combustibles, lubricantes, aditivos, carbón y sus derivados adquiridos como materia prima</t>
  </si>
  <si>
    <t>Productos químicos, farmacéuticos y de laboratorio adquiridos como materia prima</t>
  </si>
  <si>
    <t>Productos metálicos y a base de minerales no metálicos adquiridos como materia prima</t>
  </si>
  <si>
    <t>Productos de cuero, piel, plástico y hule adquiridos como materia prima</t>
  </si>
  <si>
    <t>Mercancías para su comercialización en tiendas del sector público</t>
  </si>
  <si>
    <t>Otros productos adquiridos como materia prima</t>
  </si>
  <si>
    <t>Petróleo, gas y sus derivados adquiridos como materia prima</t>
  </si>
  <si>
    <t>Productos minerales no metálicos</t>
  </si>
  <si>
    <t>Cemento y productos de concreto</t>
  </si>
  <si>
    <t>Cal, yeso y productos de yeso</t>
  </si>
  <si>
    <t>Madera y productos de madera</t>
  </si>
  <si>
    <t>Vidrio y productos de vidrio</t>
  </si>
  <si>
    <t>Artículos metálicos para la construcción</t>
  </si>
  <si>
    <t>Materiales complementarios</t>
  </si>
  <si>
    <t>Otros materiales y artículos de construcción y reparación</t>
  </si>
  <si>
    <t>Productos químicos básicos</t>
  </si>
  <si>
    <t>Plaguicidas, abonos y fertilizantes</t>
  </si>
  <si>
    <t>Medicinas y productos farmacéuticos</t>
  </si>
  <si>
    <t>Materiales, accesorios y suministros médicos</t>
  </si>
  <si>
    <t>Materiales, accesorios y suministros de laboratorio</t>
  </si>
  <si>
    <t>Otros productos químicos</t>
  </si>
  <si>
    <t>Combustibles, lubricantes y aditivos para vehículos terrestres, aéreos, marítimos, lacustres y fluviales destinados a la ejecución de programas de seguridad pública y nacional</t>
  </si>
  <si>
    <t>Combustibles, lubricantes y aditivos para vehículos terrestres, aéreos, marítimos, lacustres y fluviales destinados a servicios públicos y la operación de programas públicos</t>
  </si>
  <si>
    <t>Combustibles, lubricantes y aditivos para vehículos terrestres, aéreos, marítimos, lacustres y fluviales destinados a servicios administrativos</t>
  </si>
  <si>
    <t>Combustibles, lubricantes y aditivos para vehículos terrestres, aéreos, marítimos, lacustres y fluviales asignados a servidores públicos</t>
  </si>
  <si>
    <t>Combustibles, lubricantes y aditivos para maquinaria, equipo de producción y servicios administrativos</t>
  </si>
  <si>
    <t>PIDIREGAS cargos variables</t>
  </si>
  <si>
    <t>Combustibles nacionales para plantas productivas</t>
  </si>
  <si>
    <t>Combustibles de importación para plantas productivas</t>
  </si>
  <si>
    <t>Vestuario y uniformes</t>
  </si>
  <si>
    <t>Prendas de protección personal</t>
  </si>
  <si>
    <t>Artículos deportivos</t>
  </si>
  <si>
    <t>Productos textiles</t>
  </si>
  <si>
    <t>Blancos y otros productos textiles, excepto prendas de vestir</t>
  </si>
  <si>
    <t>Sustancias y materiales explosivos</t>
  </si>
  <si>
    <t>Materiales de seguridad pública</t>
  </si>
  <si>
    <t>Prendas de protección para seguridad pública y nacional</t>
  </si>
  <si>
    <t>Herramientas menores</t>
  </si>
  <si>
    <t>Refacciones y accesorios menores de edificios</t>
  </si>
  <si>
    <t>Refacciones y accesorios menores de mobiliario y equipo de administración, educacional y recreativo</t>
  </si>
  <si>
    <t>Refacciones y accesorios para equipo de cómputo y telecomunicaciones</t>
  </si>
  <si>
    <t>Refacciones y accesorios menores de equipo e instrumental médico y de laboratorio</t>
  </si>
  <si>
    <t>Refacciones y accesorios menores de equipo de transporte</t>
  </si>
  <si>
    <t>Refacciones y accesorios menores de equipo de defensa y seguridad</t>
  </si>
  <si>
    <t>Refacciones y accesorios menores de maquinaria y otros equipos</t>
  </si>
  <si>
    <t>Refacciones y accesorios menores otros bienes muebles</t>
  </si>
  <si>
    <t>SERVICIOS GENERALES</t>
  </si>
  <si>
    <t>Servicio de energía eléctrica</t>
  </si>
  <si>
    <t>Servicio de gas</t>
  </si>
  <si>
    <t>Servicio de agua</t>
  </si>
  <si>
    <t>Servicio telefónico convencional</t>
  </si>
  <si>
    <t>Servicio de telefonía celular</t>
  </si>
  <si>
    <t>Servicio de radiolocalización</t>
  </si>
  <si>
    <t>Servicios de telecomunicaciones</t>
  </si>
  <si>
    <t>Servicio telegráfico</t>
  </si>
  <si>
    <t>Servicios integrales de telecomunicación</t>
  </si>
  <si>
    <t>Contratación de otros servicios</t>
  </si>
  <si>
    <t>Servicios generales para planteles educativos</t>
  </si>
  <si>
    <t>Servicios integrales de infraestructura de cómputo</t>
  </si>
  <si>
    <t>Arrendamiento de terrenos</t>
  </si>
  <si>
    <t>Arrendamiento de equipo y bienes informáticos</t>
  </si>
  <si>
    <t>Arrendamiento de equipo de telecomunicaciones</t>
  </si>
  <si>
    <t>Arrendamiento de equipo e instrumental médico y de laboratorio (Se adiciona)</t>
  </si>
  <si>
    <t>Arrendamiento de vehículos terrestres, aéreos, marítimos, lacustres y fluviales para la ejecución de programas de seguridad pública y nacional</t>
  </si>
  <si>
    <t>Arrendamiento de vehículos terrestres, aéreos, marítimos, lacustres y fluviales para servicios públicos y la operación de programas públicos</t>
  </si>
  <si>
    <t>Arrendamiento de vehículos terrestres, aéreos, marítimos, lacustres y fluviales para servicios administrativos</t>
  </si>
  <si>
    <t>Arrendamiento de vehículos terrestres, aéreos, marítimos, lacustres y fluviales para desastres naturales</t>
  </si>
  <si>
    <t>Arrendamiento de vehículos terrestres, aéreos, marítimos, lacustres y fluviales para servidores públicos</t>
  </si>
  <si>
    <t>Arrendamiento de maquinaria y equipo</t>
  </si>
  <si>
    <t>Arrendamiento de sustancias y productos químicos</t>
  </si>
  <si>
    <t>PIDIREGAS cargos fijos</t>
  </si>
  <si>
    <t>Otros Arrendamientos</t>
  </si>
  <si>
    <t>Asesorías asociadas a convenios, tratados o acuerdos</t>
  </si>
  <si>
    <t>Asesorías por controversias en el marco de los tratados internacionales</t>
  </si>
  <si>
    <t>Consultorías para programas o proyectos financiados por organismos internacionales</t>
  </si>
  <si>
    <t>Servicios relacionados con procedimientos jurisdiccionales</t>
  </si>
  <si>
    <t>Servicios de desarrollo de aplicaciones informáticas</t>
  </si>
  <si>
    <t>Servicios estadísticos y geográficos</t>
  </si>
  <si>
    <t>Servicios relacionados con certificación de procesos</t>
  </si>
  <si>
    <t>Servicios de mantenimiento de aplicaciones informáticas</t>
  </si>
  <si>
    <t>Estudios e investigaciones</t>
  </si>
  <si>
    <t>Servicios relacionados con traducciones</t>
  </si>
  <si>
    <t>Impresiones de documentos oficiales para la prestación de servicios públicos, identificación, formatos administrativos y fiscales, formas valoradas, certificados y títulos</t>
  </si>
  <si>
    <t>Impresión y elaboración de material informativo derivado de la operación y administración de las dependencias y entidades</t>
  </si>
  <si>
    <t>Información en medios masivos derivada de la operación y administración de las dependencias y entidades</t>
  </si>
  <si>
    <t>Servicios de digitalización</t>
  </si>
  <si>
    <t>Gastos de seguridad pública y nacional</t>
  </si>
  <si>
    <t>Gastos en actividades de seguridad y logística del Estado Mayor Presidencial</t>
  </si>
  <si>
    <t>Servicios de vigilancia</t>
  </si>
  <si>
    <t>Subcontratación de servicios con terceros</t>
  </si>
  <si>
    <t>Proyectos para prestación de servicios</t>
  </si>
  <si>
    <t>Servicios bancarios y financieros</t>
  </si>
  <si>
    <t>Gastos inherentes a la recaudación</t>
  </si>
  <si>
    <t>Seguro de responsabilidad patrimonial del Estado</t>
  </si>
  <si>
    <t>Almacenaje, embalaje y envase</t>
  </si>
  <si>
    <t>Fletes y maniobras</t>
  </si>
  <si>
    <t>Comisiones por ventas</t>
  </si>
  <si>
    <t>Mantenimiento y conservación de inmuebles para la prestación de servicios administrativos</t>
  </si>
  <si>
    <t>Mantenimiento y conservación de inmuebles para la prestación de servicios públicos</t>
  </si>
  <si>
    <t>Mantenimiento y conservación de mobiliario y equipo de administración</t>
  </si>
  <si>
    <t>Mantenimiento y conservación de bienes informáticos</t>
  </si>
  <si>
    <t>Instalación, reparación y mantenimiento de equipo e instrumental médico y de laboratorio</t>
  </si>
  <si>
    <t>Mantenimiento y conservación de vehículos terrestres, aéreos, marítimos, lacustres y fluviales</t>
  </si>
  <si>
    <t>Reparación y mantenimiento de equipo de defensa y seguridad</t>
  </si>
  <si>
    <t>Mantenimiento y conservación de maquinaria y equipo</t>
  </si>
  <si>
    <t>Mantenimiento y conservación de plantas e instalaciones productivas</t>
  </si>
  <si>
    <t>Servicios de lavandería, limpieza e higiene</t>
  </si>
  <si>
    <t>Servicios de jardinería y fumigación</t>
  </si>
  <si>
    <t>Difusión de mensajes sobre programas y actividades gubernamentales</t>
  </si>
  <si>
    <t>Difusión de mensajes comerciales para promover la venta de productos o servicios</t>
  </si>
  <si>
    <t>Servicios relacionados con monitoreo de información en medios masivos</t>
  </si>
  <si>
    <t>Pasajes aéreos nacionales para labores en campo y de supervisión</t>
  </si>
  <si>
    <t>Pasajes aéreos nacionales asociados a los programas de seguridad pública y nacional</t>
  </si>
  <si>
    <t>Pasajes aéreos nacionales asociados a desastres naturales</t>
  </si>
  <si>
    <t>Pasajes aéreos nacionales para servidores públicos de mando en el desempeño de comisiones y funciones oficiales</t>
  </si>
  <si>
    <t>Pasajes aéreos internacionales asociados a los programas de seguridad pública y nacional</t>
  </si>
  <si>
    <t>Pasajes terrestres nacionales para labores en campo y de supervisión</t>
  </si>
  <si>
    <t>Pasajes terrestres nacionales asociados a los programas de seguridad pública y nacional</t>
  </si>
  <si>
    <t>Pasajes terrestres nacionales asociados a desastres naturales</t>
  </si>
  <si>
    <t>Pasajes terrestres nacionales para servidores públicos de mando en el desempeño de comisiones y funciones oficiales</t>
  </si>
  <si>
    <t>Pasajes terrestres internacionales asociados a los programas de seguridad pública y nacional</t>
  </si>
  <si>
    <t>Pasajes terrestres internacionales para servidores públicos en el desempeño de comisiones y funciones oficiales</t>
  </si>
  <si>
    <t>Pasajes terrestres nacionales por medio electrónico</t>
  </si>
  <si>
    <t>Pasajes marítimos, lacustres y fluviales para labores en campo y de supervisión (Se adiciona)</t>
  </si>
  <si>
    <t>Pasajes marítimos, lacustres y fluviales asociados a los programas de seguridad pública y nacional (Se adiciona)</t>
  </si>
  <si>
    <t>Pasajes marítimos, lacustres y fluviales asociados a desastres naturales (Se adiciona)</t>
  </si>
  <si>
    <t>Pasajes marítimos, lacustres y fluviales para servidores públicos de mando en el desempeño de comisiones y funciones oficiales (Se adiciona)</t>
  </si>
  <si>
    <t>Viáticos nacionales para labores en campo y de supervisión</t>
  </si>
  <si>
    <t>Viáticos nacionales asociados a los programas de seguridad pública y nacional</t>
  </si>
  <si>
    <t>Viáticos nacionales asociados a desastres naturales</t>
  </si>
  <si>
    <t>Viáticos nacionales para servidores públicos en el desempeño de funciones oficiales</t>
  </si>
  <si>
    <t>Viáticos en el extranjero asociados a los programas de seguridad pública y nacional</t>
  </si>
  <si>
    <t>Instalación del personal federal</t>
  </si>
  <si>
    <t>Servicios integrales nacionales para servidores públicos en el desempeño de comisiones y funciones oficiales</t>
  </si>
  <si>
    <t>Servicios integrales en el extranjero para servidores públicos en el desempeño de comisiones y funciones oficiales</t>
  </si>
  <si>
    <t>Gastos para operativos y trabajos de campo en áreas rurales</t>
  </si>
  <si>
    <t>Gastos de ceremonial del titular del Ejecutivo Federal</t>
  </si>
  <si>
    <t>Gastos de ceremonial de los titulares de las dependencias y entidades</t>
  </si>
  <si>
    <t>Gastos inherentes a la investidura presidencial</t>
  </si>
  <si>
    <t>Gastos de orden social</t>
  </si>
  <si>
    <t>Congresos y convenciones</t>
  </si>
  <si>
    <t>Exposiciones</t>
  </si>
  <si>
    <t>Gastos para alimentación de servidores públicos de mando</t>
  </si>
  <si>
    <t>Funerales y pagas de defunción</t>
  </si>
  <si>
    <t>Impuestos y derechos de exportación</t>
  </si>
  <si>
    <t>Otros impuestos y derechos</t>
  </si>
  <si>
    <t>Impuestos y derechos de importación</t>
  </si>
  <si>
    <t>Erogaciones por resoluciones por autoridad competente</t>
  </si>
  <si>
    <t>Indemnizaciones por expropiación de predios</t>
  </si>
  <si>
    <t>Otras asignaciones derivadas de resoluciones de Ley</t>
  </si>
  <si>
    <t>Penas, multas, accesorios y actualizaciones</t>
  </si>
  <si>
    <t>Pérdidas del erario federal</t>
  </si>
  <si>
    <t>Otros gastos por responsabilidades</t>
  </si>
  <si>
    <t>Erogaciones por pago de utilidades</t>
  </si>
  <si>
    <t>Impuesto sobre nóminas</t>
  </si>
  <si>
    <t>Gastos de las Comisiones Internacionales de Límites y Aguas</t>
  </si>
  <si>
    <t>Gastos de las oficinas del Servicio Exterior Mexicano</t>
  </si>
  <si>
    <t>Participaciones en Organos de Gobierno</t>
  </si>
  <si>
    <t>Actividades de Coordinación con el Presidente Electo</t>
  </si>
  <si>
    <t>Servicios Corporativos prestados por las Entidades Paraestatales a sus Organismos</t>
  </si>
  <si>
    <t>Servicios prestados entre Organismos de una Entidad Paraestatal</t>
  </si>
  <si>
    <t>Erogaciones por cuenta de terceros</t>
  </si>
  <si>
    <t>Erogaciones recuperables</t>
  </si>
  <si>
    <t>Apertura de Fondo Rotatorio</t>
  </si>
  <si>
    <t>TRANSFERENCIAS, ASIGNACIONES, SUBSIDIOS Y OTRAS AYUDAS</t>
  </si>
  <si>
    <t>Transferencias para cubrir el déficit de operación y los gastos de administración asociados al otorgamiento de subsidios</t>
  </si>
  <si>
    <t>Transferencias a entidades empresariales no financieras derivadas de la obtención de derechos</t>
  </si>
  <si>
    <t>Subsidios a la producción</t>
  </si>
  <si>
    <t>Subsidios a la distribución</t>
  </si>
  <si>
    <t>Subsidios para inversión</t>
  </si>
  <si>
    <t>Subsidios a la prestación de servicios públicos</t>
  </si>
  <si>
    <t>Subsidios para cubrir diferenciales de tasas de interés</t>
  </si>
  <si>
    <t>Subsidios para la adquisición de vivienda de interés social</t>
  </si>
  <si>
    <t>Subsidios al consumo</t>
  </si>
  <si>
    <t>Subsidios a Entidades Federativas y Municipios (Se modifica)</t>
  </si>
  <si>
    <t>Subsidios para capacitación y becas</t>
  </si>
  <si>
    <t>Subsidios a fideicomisos privados y estatales</t>
  </si>
  <si>
    <t>Gastos relacionados con actividades culturales, deportivas y de ayuda extraordinaria</t>
  </si>
  <si>
    <t>Gastos por servicios de traslado de personas</t>
  </si>
  <si>
    <t>Premios, recompensas, pensiones de gracia y pensión recreativa estudiantil</t>
  </si>
  <si>
    <t>Premios, estímulos, recompensas, becas y seguros a deportistas</t>
  </si>
  <si>
    <t>Apoyo a voluntarios que participan en diversos programas federales</t>
  </si>
  <si>
    <t>Compensaciones por servicios de carácter social</t>
  </si>
  <si>
    <t>Apoyos a la investigación científica y tecnológica de instituciones académicas y sector público</t>
  </si>
  <si>
    <t>Apoyos a la investigación científica y tecnológica en instituciones sin fines de lucro</t>
  </si>
  <si>
    <t>Mercancías para su distribución a la población</t>
  </si>
  <si>
    <t>Pago de pensiones y jubilaciones</t>
  </si>
  <si>
    <t>Pago de pensiones y jubilaciones contractuales</t>
  </si>
  <si>
    <t>Transferencias para el pago de pensiones y jubilaciones</t>
  </si>
  <si>
    <t>Pago de sumas aseguradas</t>
  </si>
  <si>
    <t>Prestaciones económicas distintas de pensiones y jubilaciones</t>
  </si>
  <si>
    <t>Aportaciones a fideicomisos públicos</t>
  </si>
  <si>
    <t>Aportaciones a mandatos públicos</t>
  </si>
  <si>
    <t>Trasferencias para cuotas y aportaciones de seguridad social para el IMSS, ISSSTE e ISSFAM por obligación del Estado</t>
  </si>
  <si>
    <t>Transferencias para cuotas y aportaciones a los seguros de retiro, cesantía en edad avanzada y vejez</t>
  </si>
  <si>
    <t>Donativos a instituciones sin fines de lucro</t>
  </si>
  <si>
    <t>Donativos a entidades federativas o municipios</t>
  </si>
  <si>
    <t>Donativos a fideicomisos privados</t>
  </si>
  <si>
    <t>Donativos a fideicomisos estatales</t>
  </si>
  <si>
    <t>Donativos internacionales</t>
  </si>
  <si>
    <t>Cuotas y aportaciones a organismos internacionales</t>
  </si>
  <si>
    <t>Otras aportaciones internacionales</t>
  </si>
  <si>
    <t>BIENES MUEBLES, INMUEBLES E INTANGIBLES</t>
  </si>
  <si>
    <t>Mobiliario</t>
  </si>
  <si>
    <t>Bienes artísticos y culturales</t>
  </si>
  <si>
    <t>Bienes informáticos</t>
  </si>
  <si>
    <t>Equipo de administración</t>
  </si>
  <si>
    <t>Adjudicaciones, expropiaciones e indemnizaciones de bienes muebles</t>
  </si>
  <si>
    <t>Equipos y aparatos audiovisuales</t>
  </si>
  <si>
    <t>Aparatos deportivos</t>
  </si>
  <si>
    <t>Cámaras fotográficas y de video</t>
  </si>
  <si>
    <t>Otro mobiliario y equipo educacional y recreativo</t>
  </si>
  <si>
    <t>Equipo médico y de laboratorio</t>
  </si>
  <si>
    <t>Instrumental médico y de laboratorio</t>
  </si>
  <si>
    <t>Vehículos y equipo terrestres, para la ejecución de programas de seguridad pública y nacional</t>
  </si>
  <si>
    <t>Vehículos y equipo terrestres, destinados exclusivamente para desastres naturales</t>
  </si>
  <si>
    <t>Vehículos y equipo terrestres, destinados a servicios públicos y la operación de programas públicos</t>
  </si>
  <si>
    <t>Vehículos y equipo terrestres, destinados a servicios administrativos</t>
  </si>
  <si>
    <t>Vehículos y equipo terrestres, destinados a servidores públicos</t>
  </si>
  <si>
    <t>Carrocerías y remolques</t>
  </si>
  <si>
    <t>Vehículos y equipo aéreos, para la ejecución de programas de seguridad pública y nacional</t>
  </si>
  <si>
    <t>Vehículos y equipo aéreos, destinados exclusivamente para desastres naturales</t>
  </si>
  <si>
    <t>Vehículos y equipo aéreos, destinados a servicios públicos y la operación de programas públicos</t>
  </si>
  <si>
    <t>Equipo ferroviario</t>
  </si>
  <si>
    <t>Vehículos y equipo marítimo, para la ejecución de programas de seguridad pública y nacional</t>
  </si>
  <si>
    <t>Vehículos y equipo marítimo, destinados a servicios públicos y la operación de programas públicos</t>
  </si>
  <si>
    <t>Construcción de embarcaciones</t>
  </si>
  <si>
    <t>Otros equipos de transporte</t>
  </si>
  <si>
    <t>Maquinaria y equipo de defensa y seguridad pública</t>
  </si>
  <si>
    <t>Equipo de seguridad pública y nacional</t>
  </si>
  <si>
    <t>Maquinaria y equipo agropecuario</t>
  </si>
  <si>
    <t>Maquinaria y equipo industrial</t>
  </si>
  <si>
    <t>Maquinaria y equipo de construcción</t>
  </si>
  <si>
    <t>Equipos y aparatos de comunicaciones y telecomunicaciones</t>
  </si>
  <si>
    <t>Maquinaria y equipo eléctrico y electrónico</t>
  </si>
  <si>
    <t>Herramientas y máquinas herramienta</t>
  </si>
  <si>
    <t>Bienes muebles por arrendamiento financiero</t>
  </si>
  <si>
    <t>Otros bienes muebles</t>
  </si>
  <si>
    <t>Animales de reproducción</t>
  </si>
  <si>
    <t>Animales de trabajo</t>
  </si>
  <si>
    <t>Animales de custodia y vigilancia</t>
  </si>
  <si>
    <t>Terrenos</t>
  </si>
  <si>
    <t>Edificios y locales</t>
  </si>
  <si>
    <t>Adjudicaciones, expropiaciones e indemnizaciones de inmuebles</t>
  </si>
  <si>
    <t>Bienes inmuebles en la modalidad de proyectos de infraestructura productiva de largo plazo</t>
  </si>
  <si>
    <t>Bienes inmuebles por arrendamiento financiero</t>
  </si>
  <si>
    <t>Otros bienes inmuebles</t>
  </si>
  <si>
    <t>Software</t>
  </si>
  <si>
    <t>INVERSION PUBLICA</t>
  </si>
  <si>
    <t>Obras de construcción para edificios habitacionales</t>
  </si>
  <si>
    <t>Mantenimiento y rehabilitación de edificaciones habitacionales</t>
  </si>
  <si>
    <t>Obras de construcción para edificios no habitacionales</t>
  </si>
  <si>
    <t>Mantenimiento y rehabilitación de edificaciones no habitacionales</t>
  </si>
  <si>
    <t>Construcción de obras para el abastecimiento de agua, petróleo, gas, electricidad y telecomunicaciones</t>
  </si>
  <si>
    <t>Mantenimiento y rehabilitación de obras para el abastecimiento de agua, petróleo, gas, electricidad y telecomunicaciones</t>
  </si>
  <si>
    <t>Obras de preedificación en terrenos de construcción</t>
  </si>
  <si>
    <t>Construcción de obras de urbanización</t>
  </si>
  <si>
    <t>Mantenimiento y rehabilitación de obras de urbanización</t>
  </si>
  <si>
    <t>Construcción de vías de comunicación</t>
  </si>
  <si>
    <t>Mantenimiento y rehabilitación de las vías de comunicación</t>
  </si>
  <si>
    <t>Otras construcciones de ingeniería civil u obra pesada</t>
  </si>
  <si>
    <t>Mantenimiento y rehabilitación de otras obras de ingeniería civil u obras pesadas</t>
  </si>
  <si>
    <t>Instalaciones y obras de construcción especializada</t>
  </si>
  <si>
    <t>Ensamble y edificación de construcciones prefabricadas</t>
  </si>
  <si>
    <t>Obras de terminación y acabado de edificios</t>
  </si>
  <si>
    <t>Servicios de supervisión de obras</t>
  </si>
  <si>
    <t>Servicios para la liberación de derechos de vía</t>
  </si>
  <si>
    <t>Otros servicios relacionados con obras públicas</t>
  </si>
  <si>
    <t>INVERSIONES FINANCIERAS Y OTRAS PROVISIONES</t>
  </si>
  <si>
    <t>Adquisición de acciones de organismos internacionales</t>
  </si>
  <si>
    <t>Adquisición de bonos</t>
  </si>
  <si>
    <t>Adquisición de obligaciones</t>
  </si>
  <si>
    <t>Fideicomisos para adquisición de títulos de crédito</t>
  </si>
  <si>
    <t>Adquisición de acciones</t>
  </si>
  <si>
    <t>Adquisición de otros valores</t>
  </si>
  <si>
    <t>Créditos directos para actividades productivas otorgados a entidades paraestatales empresariales y no financieras con fines de política económica</t>
  </si>
  <si>
    <t>Créditos directos para actividades productivas otorgados a entidades federativas y municipios con fines de política económica</t>
  </si>
  <si>
    <t>Créditos directos para actividades productivas otorgados al sector privado con fines de política económica</t>
  </si>
  <si>
    <t>Fideicomisos para financiamiento de obras</t>
  </si>
  <si>
    <t>Fideicomisos para financiamientos agropecuarios</t>
  </si>
  <si>
    <t>Fideicomisos para financiamientos industriales</t>
  </si>
  <si>
    <t>Fideicomisos para financiamientos al comercio y otros servicios</t>
  </si>
  <si>
    <t>Fideicomisos para financiamientos de vivienda</t>
  </si>
  <si>
    <t>Inversiones en fideicomisos públicos empresariales y no financieros considerados entidades paraestatales</t>
  </si>
  <si>
    <t>Inversiones en fideicomisos públicos considerados entidades paraestatales</t>
  </si>
  <si>
    <t>Inversiones en mandatos y otros análogos</t>
  </si>
  <si>
    <t>Erogaciones contingentes</t>
  </si>
  <si>
    <t>Provisiones para erogaciones especiales</t>
  </si>
  <si>
    <t>PARTICIPACIONES Y APORTACIONES</t>
  </si>
  <si>
    <t>Fondo General de Participaciones (Se modifica)</t>
  </si>
  <si>
    <t>Fondo de fomento municipal (Se modifica)</t>
  </si>
  <si>
    <t>Otros conceptos participables de la Federación a entidades federativas (Se modifica)</t>
  </si>
  <si>
    <t>Aportaciones federales a las entidades federativas y municipios para servicios personales</t>
  </si>
  <si>
    <t>Aportaciones federales a las entidades federativas y municipios para aportaciones al ISSSTE</t>
  </si>
  <si>
    <t>Aportaciones federales a las entidades federativas y municipios para gastos de operación</t>
  </si>
  <si>
    <t>Aportaciones federales a las entidades federativas y municipios para gastos de inversión</t>
  </si>
  <si>
    <t>Aportaciones federales a las entidades federativas y municipios</t>
  </si>
  <si>
    <t>Aportaciones federales a las entidades federativas y municipios para incrementos a las percepciones</t>
  </si>
  <si>
    <t>Aportaciones federales a las entidades federativas y municipios para creación de plazas</t>
  </si>
  <si>
    <t>Aportaciones federales a las entidades federativas y municipios para otras medidas de carácter laboral y económicas</t>
  </si>
  <si>
    <t>Aportaciones federales a las entidades federativas y municipios para aportaciones al FOVISSSTE</t>
  </si>
  <si>
    <t>Aportaciones federales a las entidades federativas y municipios por previsiones para aportaciones al ISSSTE</t>
  </si>
  <si>
    <t>Aportaciones federales a las entidades federativas y municipios por previsiones para aportaciones al FOVISSSTE</t>
  </si>
  <si>
    <t>Aportaciones federales a las entidades federativas y municipios para aportaciones al sistema de ahorro para el retiro</t>
  </si>
  <si>
    <t>Aportaciones federales a las entidades federativas y municipios para aportaciones al seguro de cesantía en edad avanzada y vejez</t>
  </si>
  <si>
    <t>Aportaciones federales a las entidades federativas y municipios para los depósitos al ahorro solidario</t>
  </si>
  <si>
    <t>Aportaciones federales a las entidades federativas y municipios por previsiones para aportaciones al sistema de ahorro para el retiro</t>
  </si>
  <si>
    <t>Aportaciones federales a las entidades federativas y municipios por previsiones para aportaciones al seguro de cesantía en edad avanzada y vejez</t>
  </si>
  <si>
    <t>Aportaciones federales a las entidades federativas y municipios por previsiones para los depósitos al ahorro solidario</t>
  </si>
  <si>
    <t>Aportaciones de la Federación a los organismos del Sistema Nacional de Coordinación Fiscal</t>
  </si>
  <si>
    <t>Aportaciones de la federación al sistema de protección social</t>
  </si>
  <si>
    <t>Asignaciones compensatorias a entidades federativas</t>
  </si>
  <si>
    <t>Convenios de reasignación (Se modifica)</t>
  </si>
  <si>
    <t>DEUDA PUBLICA</t>
  </si>
  <si>
    <t>Amortización de la deuda interna con instituciones de crédito</t>
  </si>
  <si>
    <t>Amortización de la deuda interna derivada de proyectos de infraestructura productiva de largo plazo</t>
  </si>
  <si>
    <t>Amortización de la deuda por emisión de valores gubernamentales</t>
  </si>
  <si>
    <t>Amortización de arrendamientos financieros nacionales</t>
  </si>
  <si>
    <t>Amortización de arrendamientos financieros especiales</t>
  </si>
  <si>
    <t>Amortización de la deuda externa con instituciones de crédito</t>
  </si>
  <si>
    <t>Amortización de la deuda externa derivada de proyectos de infraestructura productiva de largo plazo</t>
  </si>
  <si>
    <t>Amortización de la deuda con organismos financieros internacionales</t>
  </si>
  <si>
    <t>Amortización de la deuda bilateral</t>
  </si>
  <si>
    <t>Amortización de la deuda externa por bonos</t>
  </si>
  <si>
    <t>Amortización de arrendamientos financieros internacionales</t>
  </si>
  <si>
    <t>Intereses de la deuda interna con instituciones de crédito</t>
  </si>
  <si>
    <t>Intereses de la deuda interna derivada de proyectos de infraestructura productiva de largo plazo</t>
  </si>
  <si>
    <t>Intereses derivados de la colocación de valores gubernamentales</t>
  </si>
  <si>
    <t>Intereses por arrendamientos financieros nacionales</t>
  </si>
  <si>
    <t>Intereses por arrendamientos financieros especiales</t>
  </si>
  <si>
    <t>Intereses de la deuda externa con instituciones de crédito</t>
  </si>
  <si>
    <t>Intereses de la deuda externa derivada de proyectos de infraestructura productiva de largo plazo</t>
  </si>
  <si>
    <t>Intereses de la deuda con organismos financieros internacionales</t>
  </si>
  <si>
    <t>Intereses de la deuda bilateral</t>
  </si>
  <si>
    <t>Intereses derivados de la colocación externa de bonos</t>
  </si>
  <si>
    <t>Intereses por arrendamientos financieros internacionales</t>
  </si>
  <si>
    <t>Comisiones de la deuda interna</t>
  </si>
  <si>
    <t>Comisiones de la deuda externa</t>
  </si>
  <si>
    <t>Gastos de la deuda interna</t>
  </si>
  <si>
    <t>Gastos de la deuda externa</t>
  </si>
  <si>
    <t>Costo por coberturas</t>
  </si>
  <si>
    <t>Apoyos a intermediarios financieros</t>
  </si>
  <si>
    <t>Apoyos a ahorradores y deudores de la banca</t>
  </si>
  <si>
    <t>Adeudos de ejercicios fiscales anteriores</t>
  </si>
  <si>
    <t>Unidad Administrativa a cargo del Proyecto</t>
  </si>
  <si>
    <t>Proyecto</t>
  </si>
  <si>
    <t>Resumen del Proyecto</t>
  </si>
  <si>
    <t>Costo del proyecto</t>
  </si>
  <si>
    <t>Financiamiento</t>
  </si>
  <si>
    <t>OBSERVACIONES</t>
  </si>
  <si>
    <t>Dirección General de Administración y Finanzas 
(DGA)</t>
  </si>
  <si>
    <t>1.- Nueva sede de trabajo para la SESNA</t>
  </si>
  <si>
    <t>Contar con espacios dignos para el desarrollo de las funciones, tanto en servicios como en conectividad; contemplando el teletrabajo que favorezca el desempeño personal e institucional.</t>
  </si>
  <si>
    <t>Presupuesto SESNA</t>
  </si>
  <si>
    <t>Costo presupuestado</t>
  </si>
  <si>
    <t>2.- Adquirir y poner en marcha un sistema contable que permita registrar, de manera armónica, las operaciones presupuestarias y contables derivadas de la gestión de la SESNA.</t>
  </si>
  <si>
    <t>Breve descripción del proyecto y resultados específicos esperados</t>
  </si>
  <si>
    <t>3.- Instrumentar el Modelo de Gestión para Resultados y Rendición de Cuentas Institucional.</t>
  </si>
  <si>
    <t>Implementar un esquema de alineación organizacional orientado hacia la construcción de una institución capaz de responder a las exigencias del entorno y cumplir con su misión, visión y objetivos de nivel estratégico, que permita hacer partícipe al personal de la SESNA en el cumplimiento preciso, documentado y medible de las funciones que le competen.</t>
  </si>
  <si>
    <t>Capítulo 1000</t>
  </si>
  <si>
    <t>4.-  Servicios financieros, materiales y humanos proporcionados.</t>
  </si>
  <si>
    <t xml:space="preserve">Cantidad de servicios atendidos por la Dirección General de Administración y solicitados por las unidades administrativas de la Secretaría Ejecutiva, en materia de: Recursos humanos: movimientos de personal (altas, bajas y cambios de adscripción o de puesto), solicitud de personas prestadoras de servicio social y prácticas profesionales, permisos; Recursos materiales: adquisición de bienes, contratación de servicios, arrendamientos (logistica de insumos para eventos), servicios de mantenimiento, entrega de insumos de papelería, solicitudes de vehículos institucionales, solicitudes de mobiliario y equipo de oficina, servicio de mensajería; emisión de boletos de avión, servicios TIC (red, mesa de ayuda); Recursos financieros: pago a personas físicas y morales proveedoras derivado de contrataciones, pago de nómina, impuestos y comprobación de viáticos.  </t>
  </si>
  <si>
    <t>TOTAL</t>
  </si>
  <si>
    <t>(acciones realizadas para contar con un nuevo inmueble / total de acciones requeridas por el INDAABIN para contar con un nuevo inmueble) * 100</t>
  </si>
  <si>
    <t>3.3. Arrendamiento del espacio físico para el edificio sede de la Secretaría Ejecutiva</t>
  </si>
  <si>
    <t xml:space="preserve"> Atención y resolución de denuncias relacionadas con incumplimientos al Código de Ética, al Código de Conducta y a las Reglas de Integridad de la SESNA.
</t>
  </si>
  <si>
    <t>Mide las denuncias resueltas respecto a las presentadas por el personal de la SESNA relacionadas con  incumplimientos al Código de Ética, al Código de Conducta y a las Reglas de Integridad para el  Ejercicio de la Función Pública</t>
  </si>
  <si>
    <t>Atención y resolución de denuncias relacionadas con incumplimientos al Código de Ética, al Código de Conducta y a las Reglas de Integridad de la SESNA. = [ (Denuncias atendidas y resueltas por las instancias con atribución en la SESNA en el plazo establecido / Denuncias presentadas por incumplimientos al Código de Ética, al Código de Conducta y a las Reglas de Integridad por parte del personal de la SESNA durante el año) ] * 100
En caso de que las denuncias presentadas en el periodo sean igual a “0”, se tendrá el entendido que  se cumple con la meta.</t>
  </si>
  <si>
    <t>Denuncias presentadas ante el Comité de Ética y Prevención de Conflictos de Interés y el Organo Interno de Control de la 
SESNA y sus resoluciones.</t>
  </si>
  <si>
    <t>Las unidades administrativas de la SESNA hacen los requerimientos en tiempo y forma para solicitar los servicios que requieren.</t>
  </si>
  <si>
    <t>A 
c
t
i
v
i
d
a
d
e
s</t>
  </si>
  <si>
    <t>Mide el avance en las acciones necesasrias para que los servidores públicos adscritos a la Secretaría Ejecutiva cuenten con un inmueble adecuado para el pleno ejercicio de sus funciones./ cumplimiento de requisitos.
El INDAABIN considera una lista de 17 requisitos para poder completar el ciclo de un arrendamiento para inmueble, por lo que para este indicador se estarían considerando esas acciones.</t>
  </si>
  <si>
    <t xml:space="preserve">El indicador mide el porcentaje de personal adscrito a la Secretaría Ejecutiva  que concluye las capacitaciones transversales sugeridas por la DGA ya sea de manera presencial o en línea, sumadas a aquéllas capacitaciones en témas especializados solicitadas  por cada Unidad administrativa. </t>
  </si>
  <si>
    <t>(Total de participantes que concluyen y aprueban el curso presencial o en línea programado o bien al que solicitan / Total de participantes inscritos en los cursos programados + total de participantes inscritos en los cursos solicitados) * 100</t>
  </si>
  <si>
    <t>Contrato de arrendamiento en resguardo de la Dirección General de Administración y finanzas, así como de Dirección General de Asuntos Jurídicos de la Secretaría Ejecutiva.
Carpeta con la descripción de los requisitos y el documento que comprueba el cumplimiento de cada uno de ellos, en resguardo de la Dirección General de Administración.</t>
  </si>
  <si>
    <t>El INDAABIN (abrir) considera que los requisitos han sido cumplidos en forma por parte de la Secretaría Ejecutiva y provee de un inmueble con las características solicitadas.</t>
  </si>
  <si>
    <t>Mide el porcentaje de avance en la implementación del Sistema de control presupuestal y registro contable utilizando el módulo financiero para el registro de todas las transacciones contables de la SESNA.</t>
  </si>
  <si>
    <t>Asociada a gasto administrativo</t>
  </si>
  <si>
    <t>Combustibles lubricantes y aditivos para vehículos terrestres, aereos, martitimos, lacustres y fluviales destinados a servicios administrativos.</t>
  </si>
  <si>
    <t>Dotar de combustible a los vehúculos al servicio de la SESNA</t>
  </si>
  <si>
    <t>Servicio de energía electrica</t>
  </si>
  <si>
    <t>Dotar de servicios de internet a los servidores públicos</t>
  </si>
  <si>
    <t>Dotar de servicios de internet a la oficina de la secretaría técnica</t>
  </si>
  <si>
    <t>Estacionamiento</t>
  </si>
  <si>
    <t xml:space="preserve">Servicios integrales de infraestructura y cómputo </t>
  </si>
  <si>
    <t>Proveer de la infraesfructura tecnologica necesaria para la PDN</t>
  </si>
  <si>
    <t>Arrendamiento de equipo y bienes informaticos</t>
  </si>
  <si>
    <t xml:space="preserve">Dotar a los servidores públicos de los siguientes servicios: red lan, red wlan, equipo personal de computo y perifericos, infraestructura para centro de datos </t>
  </si>
  <si>
    <t>patentes derechos de autor, regalías y otros</t>
  </si>
  <si>
    <t>Contratación del despacho externo</t>
  </si>
  <si>
    <t>Dotar a la institucion del servicio de fotocopiado, impresión y digitalización de documentos</t>
  </si>
  <si>
    <t>impresión de documentos oficiales</t>
  </si>
  <si>
    <t>Impresión de credenciales</t>
  </si>
  <si>
    <t>SERVICIOS INTEGRALES</t>
  </si>
  <si>
    <t>Evento especiales de la SESNA</t>
  </si>
  <si>
    <t>SEGURO DE BIENES PATRIMONIALES</t>
  </si>
  <si>
    <t>Para vehículos</t>
  </si>
  <si>
    <t xml:space="preserve">Viajes extraordinarios del ST </t>
  </si>
  <si>
    <t>Impuesto a nomina</t>
  </si>
  <si>
    <t xml:space="preserve">
Información en medios masivos derivada de la operación y administración de las dependencias y entidades
</t>
  </si>
  <si>
    <t>Contratación de licencias SESNA</t>
  </si>
  <si>
    <t>Llevar a cabo las publicaciones de la institucion.</t>
  </si>
  <si>
    <t>Envío de documentos oficiales</t>
  </si>
  <si>
    <t>Proveer de refacciones y accesorios menores de equipo de transporte</t>
  </si>
  <si>
    <t>Crítico</t>
  </si>
  <si>
    <t>Mide el porcentaje de avance en el desarrollo del modelo de Gestión y Rendición de Cuentas Institucional y su sitio de transparencia en la página de oficial de la Secretaría Ejecutiva con base en las siguientes etapas del proceso: 
1.- Elaboración y diseño del micrositio
2.- Generación del instrumento</t>
  </si>
  <si>
    <t>Oficios, correos y bases de datos de servicios solicitados y atendidos por la Dirección de Recursos Humanos.</t>
  </si>
  <si>
    <t xml:space="preserve">Licencias de COI, para pocesar, integrar y mantener actualizada la información contable y fiscal.
</t>
  </si>
  <si>
    <t xml:space="preserve">(número de transacciones contables de la Secretaría Ejecutiva registradas en el sistema / número total transacciones contables realizadas)*100 
</t>
  </si>
  <si>
    <t>1.2 Ejercicio del presupuesto ejercido.</t>
  </si>
  <si>
    <t>Porcentaje del avance en el ejercicio del presupuesto.</t>
  </si>
  <si>
    <t>Mide el avance en el ejercicio del Gasto de las Unidades administrativas de la Secretaría Ejecutiva.</t>
  </si>
  <si>
    <t xml:space="preserve">(número solicitudes de pago realizadas por las DGAF  / número solicitudes de pago recibidas por las Unidades administrativas)*100 </t>
  </si>
  <si>
    <t>Órdenes de pago tramitadas y pagadas por la  Tesorería de la Federación TESOFE.</t>
  </si>
  <si>
    <t>Se mantiente un control presupuestal eficiente, que facilita la toma de desiciones y mediante el cual se generan informes y reportes ágiles, eficaces y confiables.</t>
  </si>
  <si>
    <t>Las Unidades administrativas remiten ante la DGAF las solicitudes de pago debidamente integradas.</t>
  </si>
  <si>
    <t>Apoyar a las UA en la integración de la documentación para su trámite de pago.</t>
  </si>
  <si>
    <t>Numerador</t>
  </si>
  <si>
    <t>Denominador</t>
  </si>
  <si>
    <t>Observaciones DGA</t>
  </si>
  <si>
    <t>Total Gasto de Operación</t>
  </si>
  <si>
    <t>Presupuesto autorizado 2023</t>
  </si>
  <si>
    <t>Calendarización del presupuesto a ejercer</t>
  </si>
  <si>
    <t>ENERO</t>
  </si>
  <si>
    <t>FEBRERO</t>
  </si>
  <si>
    <t>MARZO</t>
  </si>
  <si>
    <t>ABRIL</t>
  </si>
  <si>
    <t>MAYO</t>
  </si>
  <si>
    <t>JUNIO</t>
  </si>
  <si>
    <t>JULIO</t>
  </si>
  <si>
    <t>AGOSTO</t>
  </si>
  <si>
    <t>SEPTIEMBRE</t>
  </si>
  <si>
    <t>OCTUBRE</t>
  </si>
  <si>
    <t>NOVIEMBRE</t>
  </si>
  <si>
    <t>DICIEMBRE</t>
  </si>
  <si>
    <t xml:space="preserve">Presupuesto SESNA </t>
  </si>
  <si>
    <t>Gasto administrativo</t>
  </si>
  <si>
    <t xml:space="preserve">Se cuenta con el Oficio de respuesta del INDAABIN  sobre la no disponibilidad de inmuebles federales de fecha 14 de marzo de 20230.
Así mismo, se cuenta con la tabla de superficie máxima a ocupar por institución (SMOI) con la nueva estructura de esta secretaría. 
Solicitud de donación de bienes muebles a la CONDUCEF con fecha 14 de marzo. </t>
  </si>
  <si>
    <t>Se tenía progamado cumplir con cinco de los 17 requerimientos para este periodo, no obstante, sólo se ha cumplido con tres de estos criterios ya que no se ha definido aún la sede que cumpla con los criterios técnicos y económicos conforme a las necesidades de la SESNA</t>
  </si>
  <si>
    <t>Este indicador refleja el monto total por contrato que realizan las unidades administrativas atendiendo a las necesidades en materia de bienes, arrendamientos y servicios manifestadas para la integración de dicho programa.</t>
  </si>
  <si>
    <t>Se atendieron el total de requerimientos recibidos</t>
  </si>
  <si>
    <t>Se cumple con la meta estimada.</t>
  </si>
  <si>
    <t>Todas las solicitudes realizadas por las Unidades Administrativas fueron debidamentes atendidas por la Dirección de Recursos Materiales</t>
  </si>
  <si>
    <t xml:space="preserve"> Fichas de valoración, Minutas de las mesas técnicas de desempeño,  Matrices de Indicadores para Resultados de cada Unidad Administrativa  y Fichas de Indicadores de Desempeño en resguardo de la la Dirección General de Administración y Finanzas dentro del área de Planeación. 
Reportes trimestrales de avances y resultados.</t>
  </si>
  <si>
    <t>Los criterios de fechas de cierre para el ejercicio del gasto fijados por la SHCP, motivo el rechazo de 3 solitudes de pago, mismos que no se pudo dar atención en el periodo reportado, no obstante se dará atención en el mes siguiente.</t>
  </si>
  <si>
    <t>Aun y cuando quedaron pendiene de atención 3 trámites solicitados, de los cuales se están realizando las gestiones correspondientes para su atención, no comprometieron el resultado de la meta</t>
  </si>
  <si>
    <t>NA</t>
  </si>
  <si>
    <t>(servicios atendidos 100/servicios solicitados 103)*100 = 97.08
La actividad de dar respuesta a las solicitudes se atendió de manera prioritaria como parte de las acciones para lograr dar atención oportuna a las áreas de la SESNA.No fue posible atender 3 tramites por cuestiones normativas.</t>
  </si>
  <si>
    <t>(presupuesto ejercido $17,058,183.81 /presupuesto programado $23,981,075.00)*100. Porcentaje del avance en el ejercicio del presupuesto se ha da en función de los requerimientos presentados por las áreas de la SESNA, a fin de eficientar el uso de los recursos del presupuesto.</t>
  </si>
  <si>
    <t>Las diversas áreas que conforman la SESNA se encuentran realizando los procesos necesarios que permitan ejercer el presupuesto que les ha sido aprobado, lo que ha retrasado la presentación de docuemntación para el registro del ejercicio del presupuesto.</t>
  </si>
  <si>
    <t>Retraso el ejercicio de los recursos se refelaja en una variación pórcentual del 25.12 por ciento con relación a la meta programada</t>
  </si>
  <si>
    <t>Aunque el parámetro establece una meta en riesgo, no se encuentra comprometida la meta.</t>
  </si>
  <si>
    <t>Se da cumplimiento a los tres requerimientos solicitados; el primero para el servicio de suministro de combustible para vehículos oficiales, el segundo para el servicio de estacionamiento para el personal de la SESNA y el  tercer servicio para la auditoría externa que dictaminó los estados financieros del ejercicio fiscal 2022</t>
  </si>
  <si>
    <t>Se dio atención a tres requierimientos por medio de  tres contratos.</t>
  </si>
  <si>
    <t>Fueron atendidos en su totalidad los reportes e incidencias de soporte técnico</t>
  </si>
  <si>
    <t>La meta al periodo queda 12 puntos porcentuales debajo de lo estimado, sin emnargo, se estima avanzar con los requierimientos programados en el siguiente periodo.</t>
  </si>
  <si>
    <t>Se realizo la atención requerida de las 22 renuncias de plazas de estructura, 4 de plazas eventuales, 8 solicitudes de contratación de ingreso, 14 solicitudes de Hojas únicas de servicio, 10 solicitudes de prestadores  y prestadoras de servicio social y prácticas profesionales, 14 solicitudes de cambio de horario y 51 solicitudes de formatos de incidencia y vacaciones.</t>
  </si>
  <si>
    <t>Se atendio en su totalidad el requerimiento de los diversos servicios que ofrece la DRH a las personas servidoras públicas que integran la SESNA y que solicitaron dicha atención.</t>
  </si>
  <si>
    <t>(Servicios atendidos 123/servicios solicitados 123)*100 =  100 
Las actividades de atención a las diversas unidades administrativas de la SESNA, como parte de los servicios que ofrece  atendidos en su totalidad.</t>
  </si>
  <si>
    <t>Atención a la capacitación  de las personas servidoras públicas en los cursos de: 1 Ética Pública; 1 Clasificación de la Información; 2 de la Introducción a la Ley Federal de Transparencia; 1 a la Introducción a la Ley General de Archivos; 1 Ley General de Protección de Datos Personales en Posesión de Sujetos Obligados; 1 de Reforma Constitucional; 1 de Sensibilización para la Transparencia; 2 Curso Básico de Derechos Humanos,  4 de Derechos Humanos, Género y Violencia; 1 Introducción a los Derechos Humanos; 1 de Habilidades de Negociación; 3 de Comunicación Incluyente; 4 de Inducción a la Igualdad entre Hombres y Mujeres; 3 de Masculinidades; 2 de Súmate al Protocolo; 22 de Introducción al Control Interno en la APF; 1 de Inducción a la Perspectiva de Género en la APF;  1 de Responsabilidades Administrativas de las Personas Servidoras Públicas y 1 de Sistemas de Ciudadanos Alertadores Internos y Externos de la Corrupción, que concluyeron satisfactoriamente su  capacitaciones en tiempo y forma.</t>
  </si>
  <si>
    <t>Total de participantes que concluyen y aprueban el curso presencial o en línea programado o bien al que solicitan 53/ Total de participantes inscritos 53 * 100 = 100. 
Las atención a las diversas unidades administrativas de la SESNA, como parte de los servicios que ofrece  a las personas servidoras públicas que concluyeron satisfactoriamente sus  capacitaciones en forma.</t>
  </si>
  <si>
    <t xml:space="preserve">Se atendio a todas las personas servidoras públicas s que integran la SESNA y que concluyen satisfactoriamente sus  capacitaciones permitiendo cumplir con la meta establecida. </t>
  </si>
  <si>
    <t>La meta se estableció en 80 porque al ser el primer ejercicio para todas las UA se pensó que habría un margen de indicadores que no tendrían resultados aceptables, sin embargo, los resultados fueron mejores de los esperados, superando la meta en nueve puntos porcentuales.</t>
  </si>
  <si>
    <t xml:space="preserve">Si bien se surperó la meta, y la semaforización indica que se encuentra en riesgo, no se contempla realizar algún ajuste en la meta ya que el siguiente ejercicio solo contempla un crecimiento de cinco puntos porcentuales; sin embargo; los indicadores analizados serán mas que los registrados en este primer periodo. </t>
  </si>
  <si>
    <t>Porcentaje de avance en la implementación del sistema para el control del ejercicio del presupuesto</t>
  </si>
  <si>
    <t>1.3.Implementación del Modelo de Gestión para Resultados y Rendición de Cuentas Institucional</t>
  </si>
  <si>
    <t xml:space="preserve">1.4 Diseño, valoración y registro de avances en la Matriz de Indicadores para Resultados  así como de las Fichas de Indicadores de Desempeño de cada Unidad administrativa. </t>
  </si>
  <si>
    <t>Porcentaje de  las Matrices de Indicadores para Resultados y Fichas de Indicadores de Desempeño valoradas que registran avances en sus indicadores en rango de calidad aceptable</t>
  </si>
  <si>
    <t xml:space="preserve">(Número de Matriz de Indicadores para Resultados y Fichas de Indicadores de desempeño valoradas como aceptable que deben registrar avances (trimestrales, semestrales, anuales con meta aceptable)  / Total de Matriz de Indicadores para Resultados + Fichas de Iindicadores de Desempeño de la Secretaria Ejecutiva) * 100
</t>
  </si>
  <si>
    <t>Este indicador permite dar seguimiento a la calidad de las Matrices de Indicadores para Resultados de cada Unidad Administrativa respecto a criterios mínimos estandarizados, a través de la ficha de valoración de la Matriz de Indicadores para Resultados, sumado al  seguimiento en el registro de los avances en sus metas de acuerdo al periodo programado.
El criterio a tomar en cuenta para que una MIR o FID se tome como aceptable es que tenga más de la mitad de sus indicadores que registra al periodo semaforizados en color verde "acpetable"</t>
  </si>
  <si>
    <t xml:space="preserve">2.1 Capacitación al personal adscrito a la Secretaría Ejecutiva del Sistema Nacional Anticorrupción. </t>
  </si>
  <si>
    <t>Mide las solicitudes o reportes para apoyo en soporte técnico que son recibidas a traves de la mesa de ayuda por poarte de las personas usuarias de TICs en la Secretaría Ejecutiva se resuelven.</t>
  </si>
  <si>
    <t>(6 MIR + 4 FID) / 10 *100 
1er Trimestre (6 MIR + 2 FID) / 9 *100
Son dos FID ya que la de DD.HH. y PG no tiene obligación de registrar avances al primer periodo pues los indicadores de su FID tienen una frecuencia de medición mayor y la UT no logró un valor aceptable en uno de sus indicadores para este periodo por lo que tampoco fue contabilizado
(8 )/ 9 * 100 = 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</si>
</sst>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_-[$$-80A]* #,##0.00_-;\-[$$-80A]* #,##0.00_-;_-[$$-80A]* &quot;-&quot;??_-;_-@_-"/>
    <numFmt numFmtId="165" formatCode="_-&quot;$&quot;* #,##0_-;\-&quot;$&quot;* #,##0_-;_-&quot;$&quot;* &quot;-&quot;??_-;_-@_-"/>
  </numFmts>
  <fonts count="43">
    <font>
      <sz val="11"/>
      <color theme="1"/>
      <name val="Calibri"/>
      <family val="2"/>
      <scheme val="minor"/>
    </font>
    <font>
      <sz val="14"/>
      <color theme="1"/>
      <name val="Calibri"/>
      <family val="2"/>
      <scheme val="minor"/>
    </font>
    <font>
      <i/>
      <sz val="14"/>
      <color theme="1"/>
      <name val="Calibri"/>
      <family val="2"/>
      <scheme val="minor"/>
    </font>
    <font>
      <sz val="9"/>
      <color theme="1"/>
      <name val="Calibri"/>
      <family val="2"/>
      <scheme val="minor"/>
    </font>
    <font>
      <sz val="20"/>
      <color theme="0"/>
      <name val="Calibri"/>
      <family val="2"/>
      <scheme val="minor"/>
    </font>
    <font>
      <sz val="22"/>
      <color theme="0"/>
      <name val="Calibri"/>
      <family val="2"/>
      <scheme val="minor"/>
    </font>
    <font>
      <b/>
      <sz val="11"/>
      <color theme="1"/>
      <name val="Calibri"/>
      <family val="2"/>
      <scheme val="minor"/>
    </font>
    <font>
      <b/>
      <sz val="11"/>
      <color rgb="FFFF0000"/>
      <name val="Calibri"/>
      <family val="2"/>
      <scheme val="minor"/>
    </font>
    <font>
      <sz val="10"/>
      <color theme="1"/>
      <name val="Calibri"/>
      <family val="2"/>
      <scheme val="minor"/>
    </font>
    <font>
      <sz val="10"/>
      <name val="Arial Narrow"/>
      <family val="2"/>
    </font>
    <font>
      <sz val="8"/>
      <color theme="1"/>
      <name val="Calibri"/>
      <family val="2"/>
      <scheme val="minor"/>
    </font>
    <font>
      <sz val="12"/>
      <color theme="1"/>
      <name val="Calibri"/>
      <family val="2"/>
      <scheme val="minor"/>
    </font>
    <font>
      <b/>
      <sz val="14"/>
      <color theme="1"/>
      <name val="Calibri"/>
      <family val="2"/>
      <scheme val="minor"/>
    </font>
    <font>
      <b/>
      <sz val="10"/>
      <color theme="1"/>
      <name val="Calibri"/>
      <family val="2"/>
      <scheme val="minor"/>
    </font>
    <font>
      <b/>
      <sz val="11"/>
      <color theme="1"/>
      <name val="Soberana Sans"/>
      <family val="3"/>
    </font>
    <font>
      <b/>
      <sz val="11"/>
      <color theme="0"/>
      <name val="Soberana Sans"/>
      <family val="3"/>
    </font>
    <font>
      <b/>
      <sz val="20"/>
      <color theme="0"/>
      <name val="Calibri Light"/>
      <family val="2"/>
      <scheme val="major"/>
    </font>
    <font>
      <sz val="14"/>
      <name val="Arial Narrow"/>
      <family val="2"/>
    </font>
    <font>
      <sz val="11"/>
      <name val="Soberana Sans"/>
      <family val="3"/>
    </font>
    <font>
      <sz val="11"/>
      <color theme="1"/>
      <name val="Soberana Sans"/>
      <family val="3"/>
    </font>
    <font>
      <b/>
      <sz val="20"/>
      <name val="Calibri Light"/>
      <family val="2"/>
      <scheme val="major"/>
    </font>
    <font>
      <sz val="11"/>
      <color rgb="FFC00000"/>
      <name val="Soberana Sans"/>
      <family val="3"/>
    </font>
    <font>
      <sz val="11"/>
      <color rgb="FFC00000"/>
      <name val="Calibri"/>
      <family val="2"/>
      <scheme val="minor"/>
    </font>
    <font>
      <sz val="11"/>
      <color theme="1"/>
      <name val="Calibri"/>
      <family val="2"/>
      <scheme val="minor"/>
    </font>
    <font>
      <b/>
      <sz val="11"/>
      <color theme="0"/>
      <name val="Calibri"/>
      <family val="2"/>
      <scheme val="minor"/>
    </font>
    <font>
      <sz val="10"/>
      <color indexed="8"/>
      <name val="Arial"/>
      <family val="2"/>
    </font>
    <font>
      <b/>
      <sz val="10"/>
      <color indexed="8"/>
      <name val="Arial Narrow"/>
      <family val="2"/>
    </font>
    <font>
      <sz val="10"/>
      <color indexed="8"/>
      <name val="Arial Narrow"/>
      <family val="2"/>
    </font>
    <font>
      <b/>
      <sz val="16"/>
      <color theme="0"/>
      <name val="Calibri"/>
      <family val="2"/>
      <scheme val="minor"/>
    </font>
    <font>
      <sz val="8"/>
      <name val="Calibri"/>
      <family val="2"/>
      <scheme val="minor"/>
    </font>
    <font>
      <b/>
      <sz val="11"/>
      <name val="Soberana Sans"/>
      <family val="3"/>
    </font>
    <font>
      <b/>
      <sz val="12"/>
      <name val="Montserrat ExtraBold"/>
    </font>
    <font>
      <b/>
      <sz val="36"/>
      <name val="Soberana Sans"/>
      <family val="3"/>
    </font>
    <font>
      <sz val="11"/>
      <name val="Calibri"/>
      <family val="2"/>
      <scheme val="minor"/>
    </font>
    <font>
      <sz val="12"/>
      <color rgb="FFFF0000"/>
      <name val="Calibri"/>
      <family val="2"/>
      <scheme val="minor"/>
    </font>
    <font>
      <sz val="14"/>
      <color rgb="FFFF0000"/>
      <name val="Calibri"/>
      <family val="2"/>
      <scheme val="minor"/>
    </font>
    <font>
      <sz val="14"/>
      <color theme="1"/>
      <name val="Arial Narrow"/>
      <family val="2"/>
    </font>
    <font>
      <sz val="14"/>
      <color rgb="FF000000"/>
      <name val="Arial Narrow"/>
      <family val="2"/>
    </font>
    <font>
      <sz val="11"/>
      <color theme="0"/>
      <name val="Calibri"/>
      <family val="2"/>
      <scheme val="minor"/>
    </font>
    <font>
      <sz val="11"/>
      <color rgb="FFFF0000"/>
      <name val="Soberana Sans"/>
      <family val="3"/>
    </font>
    <font>
      <sz val="11"/>
      <color theme="1"/>
      <name val="Soberana Sans"/>
    </font>
    <font>
      <b/>
      <sz val="10"/>
      <color theme="1"/>
      <name val="Calibri Light"/>
      <family val="2"/>
      <scheme val="major"/>
    </font>
    <font>
      <b/>
      <sz val="10"/>
      <color theme="0"/>
      <name val="Calibri Light"/>
      <family val="2"/>
      <scheme val="major"/>
    </font>
  </fonts>
  <fills count="2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C00000"/>
        <bgColor indexed="64"/>
      </patternFill>
    </fill>
    <fill>
      <patternFill patternType="solid">
        <fgColor rgb="FF00FFFF"/>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theme="0"/>
        <bgColor indexed="64"/>
      </patternFill>
    </fill>
    <fill>
      <patternFill patternType="solid">
        <fgColor rgb="FFA5A5A5"/>
      </patternFill>
    </fill>
    <fill>
      <patternFill patternType="solid">
        <fgColor theme="9" tint="0.39997558519241921"/>
        <bgColor indexed="64"/>
      </patternFill>
    </fill>
    <fill>
      <patternFill patternType="solid">
        <fgColor theme="4" tint="-0.499984740745262"/>
        <bgColor indexed="64"/>
      </patternFill>
    </fill>
    <fill>
      <patternFill patternType="solid">
        <fgColor theme="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1"/>
        <bgColor indexed="64"/>
      </patternFill>
    </fill>
    <fill>
      <patternFill patternType="solid">
        <fgColor rgb="FFFF0000"/>
        <bgColor indexed="64"/>
      </patternFill>
    </fill>
    <fill>
      <patternFill patternType="solid">
        <fgColor theme="4" tint="0.59999389629810485"/>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bottom/>
      <diagonal/>
    </border>
    <border>
      <left style="double">
        <color rgb="FF3F3F3F"/>
      </left>
      <right style="double">
        <color rgb="FF3F3F3F"/>
      </right>
      <top style="thin">
        <color indexed="64"/>
      </top>
      <bottom/>
      <diagonal/>
    </border>
    <border>
      <left/>
      <right style="double">
        <color rgb="FF3F3F3F"/>
      </right>
      <top style="thin">
        <color indexed="64"/>
      </top>
      <bottom/>
      <diagonal/>
    </border>
    <border>
      <left style="double">
        <color rgb="FF3F3F3F"/>
      </left>
      <right/>
      <top/>
      <bottom/>
      <diagonal/>
    </border>
    <border>
      <left style="double">
        <color rgb="FF3F3F3F"/>
      </left>
      <right style="double">
        <color rgb="FF3F3F3F"/>
      </right>
      <top/>
      <bottom/>
      <diagonal/>
    </border>
    <border>
      <left/>
      <right style="double">
        <color rgb="FF3F3F3F"/>
      </right>
      <top/>
      <bottom/>
      <diagonal/>
    </border>
    <border>
      <left style="double">
        <color rgb="FF3F3F3F"/>
      </left>
      <right/>
      <top style="thin">
        <color indexed="64"/>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indexed="64"/>
      </bottom>
      <diagonal/>
    </border>
  </borders>
  <cellStyleXfs count="5">
    <xf numFmtId="0" fontId="0" fillId="0" borderId="0"/>
    <xf numFmtId="44" fontId="23" fillId="0" borderId="0" applyFont="0" applyFill="0" applyBorder="0" applyAlignment="0" applyProtection="0"/>
    <xf numFmtId="0" fontId="24" fillId="14" borderId="15" applyNumberFormat="0" applyAlignment="0" applyProtection="0"/>
    <xf numFmtId="0" fontId="25" fillId="0" borderId="0"/>
    <xf numFmtId="9" fontId="23" fillId="0" borderId="0" applyFont="0" applyFill="0" applyBorder="0" applyAlignment="0" applyProtection="0"/>
  </cellStyleXfs>
  <cellXfs count="272">
    <xf numFmtId="0" fontId="0" fillId="0" borderId="0" xfId="0"/>
    <xf numFmtId="0" fontId="1" fillId="0" borderId="0" xfId="0" applyFont="1"/>
    <xf numFmtId="0" fontId="2" fillId="0" borderId="0" xfId="0" applyFont="1"/>
    <xf numFmtId="0" fontId="1" fillId="0" borderId="0" xfId="0" applyFont="1" applyAlignment="1">
      <alignment horizontal="center"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1" fillId="0" borderId="0" xfId="0" applyFont="1" applyAlignment="1">
      <alignment vertical="center" wrapText="1"/>
    </xf>
    <xf numFmtId="0" fontId="9" fillId="0" borderId="0" xfId="0" applyFont="1" applyAlignment="1" applyProtection="1">
      <alignment horizontal="justify" vertical="center" wrapText="1"/>
      <protection hidden="1"/>
    </xf>
    <xf numFmtId="0" fontId="0" fillId="0" borderId="12" xfId="0" applyBorder="1" applyAlignment="1">
      <alignment horizontal="center" vertical="center"/>
    </xf>
    <xf numFmtId="0" fontId="0" fillId="0" borderId="9" xfId="0" applyBorder="1" applyAlignment="1">
      <alignment horizontal="center" vertical="center" wrapText="1"/>
    </xf>
    <xf numFmtId="0" fontId="0" fillId="0" borderId="0" xfId="0" applyAlignment="1">
      <alignment horizontal="center" vertical="center"/>
    </xf>
    <xf numFmtId="0" fontId="0" fillId="0" borderId="9" xfId="0" applyBorder="1" applyAlignment="1">
      <alignment horizontal="center" vertical="center"/>
    </xf>
    <xf numFmtId="0" fontId="26" fillId="0" borderId="0" xfId="3" applyFont="1" applyAlignment="1">
      <alignment horizontal="center"/>
    </xf>
    <xf numFmtId="0" fontId="26" fillId="0" borderId="0" xfId="3" applyFont="1" applyAlignment="1">
      <alignment horizontal="left"/>
    </xf>
    <xf numFmtId="0" fontId="27" fillId="15" borderId="0" xfId="3" applyFont="1" applyFill="1"/>
    <xf numFmtId="0" fontId="0" fillId="15" borderId="0" xfId="0" applyFill="1"/>
    <xf numFmtId="0" fontId="27" fillId="0" borderId="0" xfId="3" applyFont="1"/>
    <xf numFmtId="0" fontId="12" fillId="0" borderId="0" xfId="0" applyFont="1" applyAlignment="1">
      <alignment vertical="center" wrapText="1"/>
    </xf>
    <xf numFmtId="0" fontId="12" fillId="0" borderId="8" xfId="0" applyFont="1" applyBorder="1" applyAlignment="1">
      <alignment vertical="center" wrapText="1"/>
    </xf>
    <xf numFmtId="0" fontId="1" fillId="0" borderId="8" xfId="0" applyFont="1" applyBorder="1" applyAlignment="1">
      <alignment vertical="center" wrapText="1"/>
    </xf>
    <xf numFmtId="0" fontId="27" fillId="13" borderId="0" xfId="3" applyFont="1" applyFill="1"/>
    <xf numFmtId="0" fontId="0" fillId="13" borderId="0" xfId="0" applyFill="1"/>
    <xf numFmtId="0" fontId="0" fillId="0" borderId="0" xfId="0" applyAlignment="1">
      <alignment horizontal="center" vertical="center" wrapText="1"/>
    </xf>
    <xf numFmtId="0" fontId="6" fillId="0" borderId="10" xfId="0" applyFont="1" applyBorder="1" applyAlignment="1">
      <alignment horizontal="center" vertical="center"/>
    </xf>
    <xf numFmtId="0" fontId="0" fillId="12" borderId="11" xfId="0" applyFill="1" applyBorder="1" applyAlignment="1">
      <alignment horizontal="center" vertical="center" wrapText="1"/>
    </xf>
    <xf numFmtId="0" fontId="0" fillId="0" borderId="11" xfId="0" applyBorder="1"/>
    <xf numFmtId="0" fontId="0" fillId="0" borderId="12" xfId="0" applyBorder="1"/>
    <xf numFmtId="0" fontId="6" fillId="0" borderId="7" xfId="0" applyFont="1" applyBorder="1" applyAlignment="1">
      <alignment horizontal="center" vertical="center"/>
    </xf>
    <xf numFmtId="0" fontId="0" fillId="12" borderId="0" xfId="0" applyFill="1" applyAlignment="1">
      <alignment horizontal="center" vertical="center" wrapText="1"/>
    </xf>
    <xf numFmtId="0" fontId="0" fillId="0" borderId="8" xfId="0" applyBorder="1"/>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1" xfId="0" applyFont="1" applyBorder="1" applyAlignment="1">
      <alignment horizontal="center" vertical="center"/>
    </xf>
    <xf numFmtId="0" fontId="0" fillId="13" borderId="2" xfId="0" applyFill="1" applyBorder="1" applyAlignment="1">
      <alignment horizontal="center" vertical="center" wrapText="1"/>
    </xf>
    <xf numFmtId="0" fontId="0" fillId="0" borderId="2" xfId="0" applyBorder="1"/>
    <xf numFmtId="0" fontId="0" fillId="0" borderId="3" xfId="0" applyBorder="1"/>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xf numFmtId="0" fontId="0" fillId="0" borderId="9" xfId="0" applyBorder="1" applyAlignment="1">
      <alignment horizontal="left" vertical="center"/>
    </xf>
    <xf numFmtId="0" fontId="8" fillId="0" borderId="9" xfId="0" applyFont="1" applyBorder="1" applyAlignment="1">
      <alignment vertical="center" wrapText="1"/>
    </xf>
    <xf numFmtId="0" fontId="0" fillId="0" borderId="9" xfId="0" applyBorder="1" applyAlignment="1">
      <alignment horizontal="left" vertical="center" wrapText="1"/>
    </xf>
    <xf numFmtId="44" fontId="0" fillId="0" borderId="9" xfId="1" applyFont="1" applyBorder="1" applyAlignment="1">
      <alignment horizontal="center" vertical="center"/>
    </xf>
    <xf numFmtId="0" fontId="8" fillId="0" borderId="9" xfId="0" applyFont="1" applyBorder="1" applyAlignment="1">
      <alignment horizontal="center" vertical="center" wrapText="1"/>
    </xf>
    <xf numFmtId="0" fontId="0" fillId="0" borderId="9" xfId="0" applyBorder="1"/>
    <xf numFmtId="0" fontId="10" fillId="0" borderId="9" xfId="0" applyFont="1" applyBorder="1" applyAlignment="1">
      <alignment horizontal="center" vertical="center" wrapText="1"/>
    </xf>
    <xf numFmtId="0" fontId="27" fillId="18" borderId="0" xfId="3" applyFont="1" applyFill="1"/>
    <xf numFmtId="0" fontId="0" fillId="18" borderId="0" xfId="0" applyFill="1"/>
    <xf numFmtId="0" fontId="35" fillId="0" borderId="0" xfId="0" applyFont="1"/>
    <xf numFmtId="0" fontId="41" fillId="6" borderId="9" xfId="0" applyFont="1" applyFill="1" applyBorder="1" applyAlignment="1" applyProtection="1">
      <alignment horizontal="center" vertical="center" wrapText="1"/>
      <protection locked="0"/>
    </xf>
    <xf numFmtId="165" fontId="0" fillId="0" borderId="9" xfId="1" applyNumberFormat="1" applyFont="1" applyBorder="1" applyAlignment="1">
      <alignment horizontal="center" vertical="center"/>
    </xf>
    <xf numFmtId="164" fontId="6" fillId="0" borderId="9" xfId="0" applyNumberFormat="1" applyFont="1" applyBorder="1" applyAlignment="1">
      <alignment horizontal="center" vertical="center"/>
    </xf>
    <xf numFmtId="0" fontId="14" fillId="6" borderId="9" xfId="0" applyFont="1" applyFill="1" applyBorder="1" applyAlignment="1" applyProtection="1">
      <alignment horizontal="center" vertical="center" wrapText="1"/>
      <protection locked="0"/>
    </xf>
    <xf numFmtId="0" fontId="14" fillId="8" borderId="9" xfId="0" applyFont="1" applyFill="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9" xfId="0" applyBorder="1" applyProtection="1">
      <protection locked="0"/>
    </xf>
    <xf numFmtId="0" fontId="14" fillId="9" borderId="9" xfId="0" applyFont="1" applyFill="1" applyBorder="1" applyAlignment="1" applyProtection="1">
      <alignment horizontal="center" vertical="center" wrapText="1"/>
      <protection locked="0"/>
    </xf>
    <xf numFmtId="0" fontId="16" fillId="11" borderId="9" xfId="0" applyFont="1" applyFill="1" applyBorder="1" applyAlignment="1" applyProtection="1">
      <alignment horizontal="center" vertical="center" wrapText="1"/>
      <protection locked="0"/>
    </xf>
    <xf numFmtId="0" fontId="14" fillId="22" borderId="9" xfId="0" applyFont="1" applyFill="1" applyBorder="1" applyAlignment="1" applyProtection="1">
      <alignment horizontal="center" vertical="center" wrapText="1"/>
      <protection locked="0"/>
    </xf>
    <xf numFmtId="0" fontId="30" fillId="0" borderId="9" xfId="0" applyFont="1" applyBorder="1" applyAlignment="1" applyProtection="1">
      <alignment horizontal="center" vertical="center"/>
      <protection locked="0"/>
    </xf>
    <xf numFmtId="0" fontId="21" fillId="12" borderId="9" xfId="0" applyFont="1" applyFill="1" applyBorder="1" applyAlignment="1" applyProtection="1">
      <alignment horizontal="center" vertical="center"/>
      <protection locked="0"/>
    </xf>
    <xf numFmtId="2" fontId="40" fillId="0" borderId="9" xfId="4" applyNumberFormat="1" applyFont="1" applyFill="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18" fillId="21" borderId="9" xfId="0" applyFont="1" applyFill="1" applyBorder="1" applyAlignment="1" applyProtection="1">
      <alignment horizontal="center" vertical="center"/>
      <protection locked="0"/>
    </xf>
    <xf numFmtId="9" fontId="21" fillId="0" borderId="9" xfId="0" applyNumberFormat="1" applyFont="1" applyBorder="1" applyAlignment="1" applyProtection="1">
      <alignment horizontal="center" vertical="center"/>
      <protection locked="0"/>
    </xf>
    <xf numFmtId="0" fontId="40" fillId="12" borderId="9" xfId="4" applyNumberFormat="1" applyFont="1" applyFill="1" applyBorder="1" applyAlignment="1" applyProtection="1">
      <alignment horizontal="center" vertical="center"/>
      <protection locked="0"/>
    </xf>
    <xf numFmtId="0" fontId="19" fillId="0" borderId="9" xfId="0" applyFont="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19" fillId="0" borderId="9" xfId="0" applyFont="1" applyBorder="1" applyAlignment="1" applyProtection="1">
      <alignment horizontal="center" vertical="center"/>
      <protection locked="0"/>
    </xf>
    <xf numFmtId="0" fontId="19" fillId="12" borderId="9" xfId="0" applyFont="1" applyFill="1" applyBorder="1" applyAlignment="1" applyProtection="1">
      <alignment horizontal="center" vertical="center"/>
      <protection locked="0"/>
    </xf>
    <xf numFmtId="9" fontId="21" fillId="13" borderId="9" xfId="0" applyNumberFormat="1" applyFont="1" applyFill="1" applyBorder="1" applyAlignment="1" applyProtection="1">
      <alignment horizontal="center" vertical="center"/>
      <protection locked="0"/>
    </xf>
    <xf numFmtId="0" fontId="19" fillId="0" borderId="9" xfId="0" applyFont="1" applyBorder="1" applyAlignment="1" applyProtection="1">
      <alignment vertical="center" wrapText="1"/>
      <protection locked="0"/>
    </xf>
    <xf numFmtId="0" fontId="20" fillId="13" borderId="9" xfId="0" applyFont="1" applyFill="1" applyBorder="1" applyAlignment="1" applyProtection="1">
      <alignment horizontal="center" vertical="center" wrapText="1"/>
      <protection locked="0"/>
    </xf>
    <xf numFmtId="0" fontId="14" fillId="0" borderId="9" xfId="0" applyFont="1" applyBorder="1" applyAlignment="1" applyProtection="1">
      <alignment vertical="center" wrapText="1"/>
      <protection locked="0"/>
    </xf>
    <xf numFmtId="0" fontId="31" fillId="0" borderId="9" xfId="0" applyFont="1" applyBorder="1" applyAlignment="1" applyProtection="1">
      <alignment horizontal="center" vertical="center" wrapText="1"/>
      <protection locked="0"/>
    </xf>
    <xf numFmtId="0" fontId="19" fillId="13" borderId="9" xfId="0" applyFont="1" applyFill="1" applyBorder="1" applyAlignment="1" applyProtection="1">
      <alignment horizontal="center" vertical="center"/>
      <protection locked="0"/>
    </xf>
    <xf numFmtId="0" fontId="19" fillId="0" borderId="9" xfId="0" applyFont="1" applyBorder="1" applyAlignment="1" applyProtection="1">
      <alignment vertical="center"/>
      <protection locked="0"/>
    </xf>
    <xf numFmtId="9" fontId="18" fillId="21" borderId="9" xfId="0" applyNumberFormat="1" applyFont="1" applyFill="1" applyBorder="1" applyAlignment="1" applyProtection="1">
      <alignment horizontal="center" vertical="center"/>
      <protection locked="0"/>
    </xf>
    <xf numFmtId="44" fontId="17" fillId="0" borderId="9" xfId="1" applyFont="1" applyFill="1" applyBorder="1" applyAlignment="1" applyProtection="1">
      <alignment horizontal="center" vertical="center" wrapText="1"/>
      <protection locked="0"/>
    </xf>
    <xf numFmtId="0" fontId="40" fillId="0" borderId="13" xfId="0" applyFont="1" applyBorder="1" applyAlignment="1" applyProtection="1">
      <alignment horizontal="center" vertical="center"/>
      <protection locked="0"/>
    </xf>
    <xf numFmtId="0" fontId="19" fillId="12" borderId="13" xfId="0" applyFont="1" applyFill="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21" fillId="12" borderId="9" xfId="0" applyFont="1" applyFill="1" applyBorder="1" applyAlignment="1" applyProtection="1">
      <alignment vertical="center"/>
      <protection locked="0"/>
    </xf>
    <xf numFmtId="0" fontId="40" fillId="0" borderId="9" xfId="0" applyFont="1" applyBorder="1" applyAlignment="1" applyProtection="1">
      <alignment vertical="center"/>
      <protection locked="0"/>
    </xf>
    <xf numFmtId="9" fontId="18" fillId="21" borderId="9" xfId="0" applyNumberFormat="1" applyFont="1" applyFill="1" applyBorder="1" applyAlignment="1" applyProtection="1">
      <alignment vertical="center"/>
      <protection locked="0"/>
    </xf>
    <xf numFmtId="0" fontId="19" fillId="12" borderId="9" xfId="0" applyFont="1" applyFill="1" applyBorder="1" applyAlignment="1" applyProtection="1">
      <alignment vertical="center"/>
      <protection locked="0"/>
    </xf>
    <xf numFmtId="9" fontId="21" fillId="12" borderId="9" xfId="0" applyNumberFormat="1" applyFont="1" applyFill="1" applyBorder="1" applyAlignment="1" applyProtection="1">
      <alignment horizontal="center" vertical="center"/>
      <protection locked="0"/>
    </xf>
    <xf numFmtId="0" fontId="39" fillId="12" borderId="9" xfId="0" applyFont="1" applyFill="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9" fontId="39" fillId="12" borderId="9" xfId="0" applyNumberFormat="1" applyFont="1" applyFill="1" applyBorder="1" applyAlignment="1" applyProtection="1">
      <alignment horizontal="center" vertical="center"/>
      <protection locked="0"/>
    </xf>
    <xf numFmtId="9" fontId="39" fillId="0" borderId="9" xfId="0" applyNumberFormat="1" applyFont="1" applyBorder="1" applyAlignment="1" applyProtection="1">
      <alignment horizontal="center" vertical="center"/>
      <protection locked="0"/>
    </xf>
    <xf numFmtId="0" fontId="19" fillId="13" borderId="9" xfId="0" applyFont="1" applyFill="1" applyBorder="1" applyAlignment="1" applyProtection="1">
      <alignment horizontal="center" vertical="center" wrapText="1"/>
      <protection locked="0"/>
    </xf>
    <xf numFmtId="0" fontId="19" fillId="13" borderId="9" xfId="0" applyFont="1" applyFill="1" applyBorder="1" applyAlignment="1" applyProtection="1">
      <alignment vertical="center" wrapText="1"/>
      <protection locked="0"/>
    </xf>
    <xf numFmtId="0" fontId="19" fillId="13" borderId="9" xfId="0" applyFont="1" applyFill="1" applyBorder="1" applyAlignment="1" applyProtection="1">
      <alignment vertical="center"/>
      <protection locked="0"/>
    </xf>
    <xf numFmtId="0" fontId="38" fillId="20" borderId="0" xfId="0" applyFont="1" applyFill="1" applyAlignment="1" applyProtection="1">
      <alignment horizontal="right" vertical="center"/>
      <protection locked="0"/>
    </xf>
    <xf numFmtId="44" fontId="38" fillId="20" borderId="0" xfId="0" applyNumberFormat="1" applyFont="1" applyFill="1" applyAlignment="1" applyProtection="1">
      <alignment horizontal="center" vertical="center"/>
      <protection locked="0"/>
    </xf>
    <xf numFmtId="0" fontId="0" fillId="0" borderId="0" xfId="0" applyProtection="1">
      <protection locked="0"/>
    </xf>
    <xf numFmtId="0" fontId="0" fillId="0" borderId="13" xfId="0" applyBorder="1" applyProtection="1">
      <protection locked="0"/>
    </xf>
    <xf numFmtId="0" fontId="33" fillId="0" borderId="0" xfId="0" applyFont="1" applyProtection="1">
      <protection locked="0"/>
    </xf>
    <xf numFmtId="0" fontId="0" fillId="0" borderId="0" xfId="0" applyAlignment="1" applyProtection="1">
      <alignment wrapText="1"/>
      <protection locked="0"/>
    </xf>
    <xf numFmtId="0" fontId="33" fillId="0" borderId="9" xfId="0" applyFont="1" applyBorder="1" applyProtection="1">
      <protection locked="0"/>
    </xf>
    <xf numFmtId="0" fontId="0" fillId="0" borderId="9" xfId="0" applyBorder="1" applyAlignment="1" applyProtection="1">
      <alignment wrapText="1"/>
      <protection locked="0"/>
    </xf>
    <xf numFmtId="0" fontId="17" fillId="0" borderId="9" xfId="0" applyFont="1" applyBorder="1" applyAlignment="1">
      <alignment vertical="center" wrapText="1"/>
    </xf>
    <xf numFmtId="0" fontId="17" fillId="0" borderId="9" xfId="0" applyFont="1" applyBorder="1" applyAlignment="1">
      <alignment horizontal="center" vertical="center" wrapText="1"/>
    </xf>
    <xf numFmtId="0" fontId="21" fillId="12" borderId="9" xfId="0" applyFont="1" applyFill="1" applyBorder="1" applyAlignment="1">
      <alignment horizontal="center" vertical="center"/>
    </xf>
    <xf numFmtId="0" fontId="36" fillId="0" borderId="9" xfId="0" applyFont="1" applyBorder="1" applyAlignment="1">
      <alignment vertical="center" wrapText="1"/>
    </xf>
    <xf numFmtId="0" fontId="17" fillId="0" borderId="9" xfId="0" applyFont="1" applyBorder="1" applyAlignment="1">
      <alignment horizontal="left" vertical="center" wrapText="1"/>
    </xf>
    <xf numFmtId="0" fontId="40" fillId="12" borderId="9" xfId="4" applyNumberFormat="1" applyFont="1" applyFill="1" applyBorder="1" applyAlignment="1" applyProtection="1">
      <alignment horizontal="center" vertical="center"/>
    </xf>
    <xf numFmtId="0" fontId="36" fillId="13" borderId="9" xfId="0" applyFont="1" applyFill="1" applyBorder="1" applyAlignment="1">
      <alignment vertical="center" wrapText="1"/>
    </xf>
    <xf numFmtId="0" fontId="17" fillId="13" borderId="9" xfId="0" applyFont="1" applyFill="1" applyBorder="1" applyAlignment="1">
      <alignment vertical="center" wrapText="1"/>
    </xf>
    <xf numFmtId="0" fontId="17" fillId="13" borderId="9" xfId="0" applyFont="1" applyFill="1" applyBorder="1" applyAlignment="1">
      <alignment horizontal="center" vertical="center" wrapText="1"/>
    </xf>
    <xf numFmtId="0" fontId="21" fillId="12" borderId="9" xfId="0" applyFont="1" applyFill="1" applyBorder="1" applyAlignment="1">
      <alignment vertical="center"/>
    </xf>
    <xf numFmtId="0" fontId="17" fillId="0" borderId="14" xfId="0" applyFont="1" applyBorder="1" applyAlignment="1">
      <alignment vertical="center" wrapText="1"/>
    </xf>
    <xf numFmtId="0" fontId="36" fillId="13" borderId="24" xfId="0" applyFont="1" applyFill="1" applyBorder="1" applyAlignment="1">
      <alignment vertical="center" wrapText="1"/>
    </xf>
    <xf numFmtId="0" fontId="17" fillId="13" borderId="23" xfId="0" applyFont="1" applyFill="1" applyBorder="1" applyAlignment="1">
      <alignment vertical="center" wrapText="1"/>
    </xf>
    <xf numFmtId="0" fontId="17" fillId="13" borderId="14" xfId="0" applyFont="1" applyFill="1" applyBorder="1" applyAlignment="1">
      <alignment vertical="center" wrapText="1"/>
    </xf>
    <xf numFmtId="0" fontId="17" fillId="13" borderId="14" xfId="0" applyFont="1" applyFill="1" applyBorder="1" applyAlignment="1">
      <alignment horizontal="center" vertical="center" wrapText="1"/>
    </xf>
    <xf numFmtId="0" fontId="37" fillId="0" borderId="9" xfId="0" applyFont="1" applyBorder="1" applyAlignment="1">
      <alignment horizontal="center" vertical="center" wrapText="1"/>
    </xf>
    <xf numFmtId="0" fontId="37" fillId="13" borderId="9" xfId="0" applyFont="1" applyFill="1" applyBorder="1" applyAlignment="1">
      <alignment vertical="center" wrapText="1"/>
    </xf>
    <xf numFmtId="0" fontId="17" fillId="13" borderId="9" xfId="0" applyFont="1" applyFill="1" applyBorder="1" applyAlignment="1">
      <alignment horizontal="left" vertical="center" wrapText="1"/>
    </xf>
    <xf numFmtId="0" fontId="39" fillId="12" borderId="9" xfId="0" applyFont="1" applyFill="1" applyBorder="1" applyAlignment="1">
      <alignment horizontal="center" vertical="center"/>
    </xf>
    <xf numFmtId="44" fontId="19" fillId="0" borderId="9" xfId="1" applyFont="1" applyBorder="1" applyAlignment="1" applyProtection="1">
      <alignment vertical="center" wrapText="1"/>
    </xf>
    <xf numFmtId="44" fontId="17" fillId="0" borderId="9" xfId="1" applyFont="1" applyFill="1" applyBorder="1" applyAlignment="1" applyProtection="1">
      <alignment vertical="center" wrapText="1"/>
    </xf>
    <xf numFmtId="44" fontId="17" fillId="13" borderId="9" xfId="1" applyFont="1" applyFill="1" applyBorder="1" applyAlignment="1" applyProtection="1">
      <alignment vertical="center" wrapText="1"/>
    </xf>
    <xf numFmtId="0" fontId="17" fillId="0" borderId="12" xfId="0" applyFont="1" applyBorder="1" applyAlignment="1">
      <alignment horizontal="center" vertical="center" wrapText="1"/>
    </xf>
    <xf numFmtId="44" fontId="19" fillId="13" borderId="9" xfId="1" applyFont="1" applyFill="1" applyBorder="1" applyAlignment="1" applyProtection="1">
      <alignment vertical="center" wrapText="1"/>
    </xf>
    <xf numFmtId="0" fontId="40" fillId="0" borderId="9" xfId="0" applyFont="1" applyBorder="1" applyAlignment="1">
      <alignment horizontal="center" vertical="center"/>
    </xf>
    <xf numFmtId="0" fontId="19" fillId="0" borderId="9" xfId="0" applyFont="1" applyBorder="1" applyAlignment="1">
      <alignment horizontal="center" vertical="center" wrapText="1"/>
    </xf>
    <xf numFmtId="0" fontId="19" fillId="0" borderId="9" xfId="0" applyFont="1" applyBorder="1" applyAlignment="1">
      <alignment horizontal="center" vertical="center"/>
    </xf>
    <xf numFmtId="0" fontId="40" fillId="0" borderId="9" xfId="0" applyFont="1" applyBorder="1" applyAlignment="1">
      <alignment vertical="center"/>
    </xf>
    <xf numFmtId="0" fontId="19" fillId="0" borderId="9" xfId="0" applyFont="1" applyBorder="1" applyAlignment="1">
      <alignment vertical="center" wrapText="1"/>
    </xf>
    <xf numFmtId="44" fontId="17" fillId="0" borderId="9" xfId="1" applyFont="1" applyFill="1" applyBorder="1" applyAlignment="1">
      <alignment horizontal="center" vertical="center" wrapText="1"/>
    </xf>
    <xf numFmtId="0" fontId="19" fillId="13" borderId="9" xfId="0" applyFont="1" applyFill="1" applyBorder="1" applyAlignment="1" applyProtection="1">
      <alignment horizontal="justify" vertical="center" wrapText="1"/>
      <protection locked="0"/>
    </xf>
    <xf numFmtId="0" fontId="36" fillId="0" borderId="9" xfId="0" applyFont="1" applyBorder="1" applyAlignment="1">
      <alignment horizontal="center" vertical="center" wrapText="1"/>
    </xf>
    <xf numFmtId="0" fontId="36" fillId="13" borderId="9" xfId="0" applyFont="1" applyFill="1" applyBorder="1" applyAlignment="1" applyProtection="1">
      <alignment horizontal="justify" vertical="center" wrapText="1"/>
      <protection locked="0"/>
    </xf>
    <xf numFmtId="0" fontId="8" fillId="2" borderId="9" xfId="0" applyFont="1" applyFill="1" applyBorder="1" applyAlignment="1">
      <alignment horizontal="center" vertical="center" wrapText="1"/>
    </xf>
    <xf numFmtId="0" fontId="8" fillId="0" borderId="9" xfId="0" applyFont="1" applyBorder="1" applyAlignment="1">
      <alignment horizontal="center" wrapText="1"/>
    </xf>
    <xf numFmtId="0" fontId="0" fillId="0" borderId="9" xfId="0" applyBorder="1" applyAlignment="1">
      <alignment horizontal="center"/>
    </xf>
    <xf numFmtId="0" fontId="8" fillId="0" borderId="7" xfId="0" applyFont="1" applyBorder="1" applyAlignment="1">
      <alignment horizontal="center" vertical="top" wrapText="1"/>
    </xf>
    <xf numFmtId="0" fontId="8" fillId="0" borderId="0" xfId="0" applyFont="1" applyAlignment="1">
      <alignment horizontal="center"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8" fillId="3" borderId="9" xfId="0" applyFont="1" applyFill="1" applyBorder="1" applyAlignment="1">
      <alignment horizontal="center" wrapText="1"/>
    </xf>
    <xf numFmtId="0" fontId="0" fillId="3" borderId="9" xfId="0" applyFill="1" applyBorder="1" applyAlignment="1">
      <alignment horizontal="center" vertical="top" wrapText="1"/>
    </xf>
    <xf numFmtId="0" fontId="0" fillId="3" borderId="9" xfId="0" applyFill="1" applyBorder="1" applyAlignment="1">
      <alignment horizontal="center" vertical="top"/>
    </xf>
    <xf numFmtId="0" fontId="10" fillId="0" borderId="9" xfId="0" applyFont="1" applyBorder="1" applyAlignment="1">
      <alignment horizontal="center" wrapText="1"/>
    </xf>
    <xf numFmtId="0" fontId="0" fillId="4" borderId="9" xfId="0" applyFill="1" applyBorder="1" applyAlignment="1">
      <alignment horizontal="center" vertical="top"/>
    </xf>
    <xf numFmtId="0" fontId="0" fillId="2" borderId="9" xfId="0" applyFill="1" applyBorder="1" applyAlignment="1">
      <alignment horizontal="center" vertical="top" wrapText="1"/>
    </xf>
    <xf numFmtId="0" fontId="0" fillId="2" borderId="9" xfId="0" applyFill="1" applyBorder="1" applyAlignment="1">
      <alignment horizontal="center" vertical="top"/>
    </xf>
    <xf numFmtId="0" fontId="8" fillId="3" borderId="9"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9" xfId="0" applyBorder="1" applyAlignment="1">
      <alignment horizontal="center" vertical="center"/>
    </xf>
    <xf numFmtId="0" fontId="4" fillId="5" borderId="0" xfId="0" applyFont="1" applyFill="1" applyAlignment="1">
      <alignment horizontal="center" vertical="center"/>
    </xf>
    <xf numFmtId="0" fontId="1" fillId="0" borderId="9" xfId="0" applyFont="1" applyBorder="1" applyAlignment="1">
      <alignment horizontal="center"/>
    </xf>
    <xf numFmtId="0" fontId="11"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1" fillId="0" borderId="9" xfId="0" applyFont="1" applyBorder="1" applyAlignment="1">
      <alignment horizont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12" fillId="0" borderId="9" xfId="0" applyFont="1" applyBorder="1" applyAlignment="1">
      <alignment horizontal="center" wrapText="1"/>
    </xf>
    <xf numFmtId="0" fontId="5" fillId="5" borderId="0" xfId="0" applyFont="1" applyFill="1" applyAlignment="1">
      <alignment horizontal="center" vertical="center"/>
    </xf>
    <xf numFmtId="0" fontId="0" fillId="0" borderId="9" xfId="0" applyBorder="1" applyAlignment="1">
      <alignment horizontal="center" wrapText="1"/>
    </xf>
    <xf numFmtId="0" fontId="0" fillId="0" borderId="9" xfId="0" applyBorder="1" applyAlignment="1">
      <alignment horizontal="center" vertical="center" wrapText="1"/>
    </xf>
    <xf numFmtId="0" fontId="14" fillId="6" borderId="10" xfId="0" applyFont="1" applyFill="1" applyBorder="1" applyAlignment="1" applyProtection="1">
      <alignment horizontal="center" vertical="center" wrapText="1"/>
      <protection locked="0"/>
    </xf>
    <xf numFmtId="0" fontId="14" fillId="6" borderId="11" xfId="0" applyFont="1" applyFill="1" applyBorder="1" applyAlignment="1" applyProtection="1">
      <alignment horizontal="center" vertical="center" wrapText="1"/>
      <protection locked="0"/>
    </xf>
    <xf numFmtId="0" fontId="14" fillId="6" borderId="12" xfId="0" applyFont="1" applyFill="1" applyBorder="1" applyAlignment="1" applyProtection="1">
      <alignment horizontal="center" vertical="center" wrapText="1"/>
      <protection locked="0"/>
    </xf>
    <xf numFmtId="44" fontId="17" fillId="0" borderId="13" xfId="1" applyFont="1" applyFill="1" applyBorder="1" applyAlignment="1" applyProtection="1">
      <alignment horizontal="center" vertical="center" wrapText="1"/>
    </xf>
    <xf numFmtId="44" fontId="17" fillId="0" borderId="16" xfId="1" applyFont="1" applyFill="1" applyBorder="1" applyAlignment="1" applyProtection="1">
      <alignment horizontal="center" vertical="center" wrapText="1"/>
    </xf>
    <xf numFmtId="44" fontId="17" fillId="0" borderId="14" xfId="1" applyFont="1" applyFill="1" applyBorder="1" applyAlignment="1" applyProtection="1">
      <alignment horizontal="center" vertical="center" wrapText="1"/>
    </xf>
    <xf numFmtId="0" fontId="42" fillId="7" borderId="10" xfId="0" applyFont="1" applyFill="1" applyBorder="1" applyAlignment="1" applyProtection="1">
      <alignment horizontal="center" vertical="center" wrapText="1"/>
      <protection locked="0"/>
    </xf>
    <xf numFmtId="0" fontId="42" fillId="7" borderId="11" xfId="0" applyFont="1" applyFill="1" applyBorder="1" applyAlignment="1" applyProtection="1">
      <alignment horizontal="center" vertical="center" wrapText="1"/>
      <protection locked="0"/>
    </xf>
    <xf numFmtId="0" fontId="42" fillId="7" borderId="12" xfId="0" applyFont="1" applyFill="1" applyBorder="1" applyAlignment="1" applyProtection="1">
      <alignment horizontal="center" vertical="center" wrapText="1"/>
      <protection locked="0"/>
    </xf>
    <xf numFmtId="0" fontId="15" fillId="7" borderId="10" xfId="0" applyFont="1" applyFill="1" applyBorder="1" applyAlignment="1" applyProtection="1">
      <alignment horizontal="center" vertical="center" wrapText="1"/>
      <protection locked="0"/>
    </xf>
    <xf numFmtId="0" fontId="15" fillId="7" borderId="11" xfId="0" applyFont="1" applyFill="1" applyBorder="1" applyAlignment="1" applyProtection="1">
      <alignment horizontal="center" vertical="center" wrapText="1"/>
      <protection locked="0"/>
    </xf>
    <xf numFmtId="0" fontId="15" fillId="7" borderId="12" xfId="0" applyFont="1" applyFill="1" applyBorder="1" applyAlignment="1" applyProtection="1">
      <alignment horizontal="center" vertical="center" wrapText="1"/>
      <protection locked="0"/>
    </xf>
    <xf numFmtId="0" fontId="19" fillId="0" borderId="13"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17" fillId="0" borderId="9"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4" xfId="0" applyFont="1" applyBorder="1" applyAlignment="1">
      <alignment horizontal="center" vertical="center" wrapText="1"/>
    </xf>
    <xf numFmtId="0" fontId="21" fillId="12" borderId="13" xfId="0" applyFont="1" applyFill="1" applyBorder="1" applyAlignment="1" applyProtection="1">
      <alignment horizontal="center" vertical="center"/>
      <protection locked="0"/>
    </xf>
    <xf numFmtId="0" fontId="21" fillId="12" borderId="16" xfId="0" applyFont="1" applyFill="1" applyBorder="1" applyAlignment="1" applyProtection="1">
      <alignment horizontal="center" vertical="center"/>
      <protection locked="0"/>
    </xf>
    <xf numFmtId="0" fontId="21" fillId="12" borderId="14" xfId="0" applyFont="1" applyFill="1" applyBorder="1" applyAlignment="1" applyProtection="1">
      <alignment horizontal="center" vertical="center"/>
      <protection locked="0"/>
    </xf>
    <xf numFmtId="0" fontId="19" fillId="12" borderId="13" xfId="0" applyFont="1" applyFill="1" applyBorder="1" applyAlignment="1" applyProtection="1">
      <alignment horizontal="center" vertical="center"/>
      <protection locked="0"/>
    </xf>
    <xf numFmtId="0" fontId="19" fillId="12" borderId="16" xfId="0" applyFont="1" applyFill="1" applyBorder="1" applyAlignment="1" applyProtection="1">
      <alignment horizontal="center" vertical="center"/>
      <protection locked="0"/>
    </xf>
    <xf numFmtId="0" fontId="19" fillId="12" borderId="14" xfId="0" applyFont="1" applyFill="1" applyBorder="1" applyAlignment="1" applyProtection="1">
      <alignment horizontal="center" vertical="center"/>
      <protection locked="0"/>
    </xf>
    <xf numFmtId="0" fontId="21" fillId="12" borderId="13" xfId="0" applyFont="1" applyFill="1" applyBorder="1" applyAlignment="1">
      <alignment horizontal="center" vertical="center"/>
    </xf>
    <xf numFmtId="0" fontId="21" fillId="12" borderId="16" xfId="0" applyFont="1" applyFill="1" applyBorder="1" applyAlignment="1">
      <alignment horizontal="center" vertical="center"/>
    </xf>
    <xf numFmtId="0" fontId="21" fillId="12" borderId="14" xfId="0" applyFont="1" applyFill="1" applyBorder="1" applyAlignment="1">
      <alignment horizontal="center" vertical="center"/>
    </xf>
    <xf numFmtId="0" fontId="37" fillId="19" borderId="13" xfId="0" applyFont="1" applyFill="1" applyBorder="1" applyAlignment="1">
      <alignment horizontal="center" vertical="center" wrapText="1"/>
    </xf>
    <xf numFmtId="0" fontId="37" fillId="19" borderId="16" xfId="0" applyFont="1" applyFill="1" applyBorder="1" applyAlignment="1">
      <alignment horizontal="center" vertical="center" wrapText="1"/>
    </xf>
    <xf numFmtId="0" fontId="37" fillId="19" borderId="14" xfId="0" applyFont="1" applyFill="1" applyBorder="1" applyAlignment="1">
      <alignment horizontal="center" vertical="center" wrapText="1"/>
    </xf>
    <xf numFmtId="0" fontId="32" fillId="0" borderId="13" xfId="0" applyFont="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32" fillId="0" borderId="14" xfId="0" applyFont="1" applyBorder="1" applyAlignment="1" applyProtection="1">
      <alignment horizontal="center" vertical="center" wrapText="1"/>
      <protection locked="0"/>
    </xf>
    <xf numFmtId="0" fontId="30" fillId="6" borderId="9" xfId="0" applyFont="1" applyFill="1" applyBorder="1" applyAlignment="1" applyProtection="1">
      <alignment horizontal="center" vertical="center" wrapText="1"/>
      <protection locked="0"/>
    </xf>
    <xf numFmtId="0" fontId="14" fillId="6" borderId="9" xfId="0" applyFont="1" applyFill="1" applyBorder="1" applyAlignment="1" applyProtection="1">
      <alignment horizontal="center" vertical="center" wrapText="1"/>
      <protection locked="0"/>
    </xf>
    <xf numFmtId="0" fontId="37" fillId="13" borderId="13" xfId="0" applyFont="1" applyFill="1" applyBorder="1" applyAlignment="1">
      <alignment horizontal="center" vertical="center" wrapText="1"/>
    </xf>
    <xf numFmtId="0" fontId="37" fillId="13" borderId="16" xfId="0" applyFont="1" applyFill="1" applyBorder="1" applyAlignment="1">
      <alignment horizontal="center" vertical="center" wrapText="1"/>
    </xf>
    <xf numFmtId="0" fontId="37" fillId="13" borderId="14" xfId="0" applyFont="1" applyFill="1" applyBorder="1" applyAlignment="1">
      <alignment horizontal="center" vertical="center" wrapText="1"/>
    </xf>
    <xf numFmtId="0" fontId="37" fillId="0" borderId="13" xfId="0" applyFont="1" applyBorder="1" applyAlignment="1">
      <alignment horizontal="center" vertical="center" wrapText="1"/>
    </xf>
    <xf numFmtId="0" fontId="37" fillId="0" borderId="16" xfId="0" applyFont="1" applyBorder="1" applyAlignment="1">
      <alignment horizontal="center" vertical="center" wrapText="1"/>
    </xf>
    <xf numFmtId="0" fontId="37" fillId="0" borderId="14" xfId="0" applyFont="1" applyBorder="1" applyAlignment="1">
      <alignment horizontal="center" vertical="center" wrapText="1"/>
    </xf>
    <xf numFmtId="0" fontId="16" fillId="11" borderId="9" xfId="0" applyFont="1" applyFill="1" applyBorder="1" applyAlignment="1" applyProtection="1">
      <alignment horizontal="center" vertical="center" wrapText="1"/>
      <protection locked="0"/>
    </xf>
    <xf numFmtId="0" fontId="40" fillId="12" borderId="13" xfId="4" applyNumberFormat="1" applyFont="1" applyFill="1" applyBorder="1" applyAlignment="1" applyProtection="1">
      <alignment horizontal="center" vertical="center"/>
      <protection locked="0"/>
    </xf>
    <xf numFmtId="0" fontId="40" fillId="12" borderId="16" xfId="4" applyNumberFormat="1" applyFont="1" applyFill="1" applyBorder="1" applyAlignment="1" applyProtection="1">
      <alignment horizontal="center" vertical="center"/>
      <protection locked="0"/>
    </xf>
    <xf numFmtId="0" fontId="40" fillId="12" borderId="14" xfId="4" applyNumberFormat="1" applyFont="1" applyFill="1" applyBorder="1" applyAlignment="1" applyProtection="1">
      <alignment horizontal="center" vertical="center"/>
      <protection locked="0"/>
    </xf>
    <xf numFmtId="9" fontId="18" fillId="21" borderId="13" xfId="0" applyNumberFormat="1" applyFont="1" applyFill="1" applyBorder="1" applyAlignment="1" applyProtection="1">
      <alignment horizontal="center" vertical="center"/>
      <protection locked="0"/>
    </xf>
    <xf numFmtId="9" fontId="18" fillId="21" borderId="16" xfId="0" applyNumberFormat="1" applyFont="1" applyFill="1" applyBorder="1" applyAlignment="1" applyProtection="1">
      <alignment horizontal="center" vertical="center"/>
      <protection locked="0"/>
    </xf>
    <xf numFmtId="9" fontId="18" fillId="21" borderId="14" xfId="0" applyNumberFormat="1" applyFont="1" applyFill="1" applyBorder="1" applyAlignment="1" applyProtection="1">
      <alignment horizontal="center" vertical="center"/>
      <protection locked="0"/>
    </xf>
    <xf numFmtId="0" fontId="19" fillId="0" borderId="13" xfId="0" applyFont="1" applyBorder="1" applyAlignment="1" applyProtection="1">
      <alignment horizontal="center" vertical="center" wrapText="1"/>
      <protection locked="0"/>
    </xf>
    <xf numFmtId="0" fontId="19" fillId="0" borderId="16"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4" fillId="8" borderId="9" xfId="0" applyFont="1" applyFill="1" applyBorder="1" applyAlignment="1" applyProtection="1">
      <alignment horizontal="center" vertical="center" wrapText="1"/>
      <protection locked="0"/>
    </xf>
    <xf numFmtId="0" fontId="20" fillId="13" borderId="9" xfId="0" applyFont="1" applyFill="1" applyBorder="1" applyAlignment="1">
      <alignment horizontal="center" vertical="center" wrapText="1"/>
    </xf>
    <xf numFmtId="0" fontId="14" fillId="9" borderId="9" xfId="0" applyFont="1" applyFill="1" applyBorder="1" applyAlignment="1" applyProtection="1">
      <alignment horizontal="center" vertical="center" wrapText="1"/>
      <protection locked="0"/>
    </xf>
    <xf numFmtId="0" fontId="14" fillId="10" borderId="9" xfId="0" applyFont="1" applyFill="1" applyBorder="1" applyAlignment="1" applyProtection="1">
      <alignment horizontal="center" vertical="center" wrapText="1"/>
      <protection locked="0"/>
    </xf>
    <xf numFmtId="0" fontId="40" fillId="12" borderId="13" xfId="4" applyNumberFormat="1" applyFont="1" applyFill="1" applyBorder="1" applyAlignment="1" applyProtection="1">
      <alignment horizontal="center" vertical="center"/>
    </xf>
    <xf numFmtId="0" fontId="40" fillId="12" borderId="16" xfId="4" applyNumberFormat="1" applyFont="1" applyFill="1" applyBorder="1" applyAlignment="1" applyProtection="1">
      <alignment horizontal="center" vertical="center"/>
    </xf>
    <xf numFmtId="0" fontId="40" fillId="12" borderId="14" xfId="4" applyNumberFormat="1" applyFont="1" applyFill="1" applyBorder="1" applyAlignment="1" applyProtection="1">
      <alignment horizontal="center" vertical="center"/>
    </xf>
    <xf numFmtId="0" fontId="15" fillId="7" borderId="9" xfId="0" applyFont="1" applyFill="1" applyBorder="1" applyAlignment="1" applyProtection="1">
      <alignment horizontal="center" vertical="center" wrapText="1"/>
      <protection locked="0"/>
    </xf>
    <xf numFmtId="8" fontId="17" fillId="0" borderId="13" xfId="1" applyNumberFormat="1" applyFont="1" applyFill="1" applyBorder="1" applyAlignment="1" applyProtection="1">
      <alignment horizontal="center" vertical="center" wrapText="1"/>
    </xf>
    <xf numFmtId="8" fontId="17" fillId="0" borderId="16" xfId="1" applyNumberFormat="1" applyFont="1" applyFill="1" applyBorder="1" applyAlignment="1" applyProtection="1">
      <alignment horizontal="center" vertical="center" wrapText="1"/>
    </xf>
    <xf numFmtId="8" fontId="17" fillId="0" borderId="14" xfId="1" applyNumberFormat="1" applyFont="1" applyFill="1" applyBorder="1" applyAlignment="1" applyProtection="1">
      <alignment horizontal="center" vertical="center" wrapText="1"/>
    </xf>
    <xf numFmtId="0" fontId="17" fillId="13" borderId="10" xfId="0" applyFont="1" applyFill="1" applyBorder="1" applyAlignment="1">
      <alignment horizontal="center" vertical="center" wrapText="1"/>
    </xf>
    <xf numFmtId="0" fontId="17" fillId="13" borderId="12" xfId="0" applyFont="1" applyFill="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9" fontId="22" fillId="12" borderId="13" xfId="0" applyNumberFormat="1" applyFont="1" applyFill="1" applyBorder="1" applyAlignment="1" applyProtection="1">
      <alignment horizontal="center" vertical="center"/>
      <protection locked="0"/>
    </xf>
    <xf numFmtId="9" fontId="22" fillId="12" borderId="16" xfId="0" applyNumberFormat="1" applyFont="1" applyFill="1" applyBorder="1" applyAlignment="1" applyProtection="1">
      <alignment horizontal="center" vertical="center"/>
      <protection locked="0"/>
    </xf>
    <xf numFmtId="9" fontId="22" fillId="12" borderId="14" xfId="0" applyNumberFormat="1" applyFont="1" applyFill="1" applyBorder="1" applyAlignment="1" applyProtection="1">
      <alignment horizontal="center" vertical="center"/>
      <protection locked="0"/>
    </xf>
    <xf numFmtId="0" fontId="0" fillId="17" borderId="9" xfId="0" applyFill="1" applyBorder="1" applyAlignment="1">
      <alignment horizontal="center" vertical="center"/>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28" fillId="16" borderId="17" xfId="2" applyFont="1" applyFill="1" applyBorder="1" applyAlignment="1">
      <alignment horizontal="center" vertical="center" wrapText="1"/>
    </xf>
    <xf numFmtId="0" fontId="28" fillId="16" borderId="20" xfId="2" applyFont="1" applyFill="1" applyBorder="1" applyAlignment="1">
      <alignment horizontal="center" vertical="center" wrapText="1"/>
    </xf>
    <xf numFmtId="0" fontId="28" fillId="16" borderId="18" xfId="2" applyFont="1" applyFill="1" applyBorder="1" applyAlignment="1">
      <alignment horizontal="center" vertical="center"/>
    </xf>
    <xf numFmtId="0" fontId="28" fillId="16" borderId="21" xfId="2" applyFont="1" applyFill="1" applyBorder="1" applyAlignment="1">
      <alignment horizontal="center" vertical="center"/>
    </xf>
    <xf numFmtId="0" fontId="28" fillId="16" borderId="17" xfId="2" applyFont="1" applyFill="1" applyBorder="1" applyAlignment="1">
      <alignment horizontal="center" vertical="center"/>
    </xf>
    <xf numFmtId="0" fontId="28" fillId="16" borderId="20" xfId="2" applyFont="1" applyFill="1" applyBorder="1" applyAlignment="1">
      <alignment horizontal="center" vertical="center"/>
    </xf>
    <xf numFmtId="0" fontId="28" fillId="16" borderId="22" xfId="2" applyFont="1" applyFill="1" applyBorder="1" applyAlignment="1">
      <alignment horizontal="center" vertical="center" wrapText="1"/>
    </xf>
    <xf numFmtId="0" fontId="28" fillId="16" borderId="19" xfId="2"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4" xfId="0" applyBorder="1" applyAlignment="1">
      <alignment horizontal="center" vertical="center" wrapText="1"/>
    </xf>
  </cellXfs>
  <cellStyles count="5">
    <cellStyle name="Celda de comprobación" xfId="2" builtinId="23"/>
    <cellStyle name="Moneda" xfId="1" builtinId="4"/>
    <cellStyle name="Normal" xfId="0" builtinId="0"/>
    <cellStyle name="Normal_Hoja1" xfId="3" xr:uid="{9FA38728-FC3D-4240-BE7A-A418AB10086B}"/>
    <cellStyle name="Porcentaje" xfId="4" builtinId="5"/>
  </cellStyles>
  <dxfs count="30">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xdr:row>
      <xdr:rowOff>0</xdr:rowOff>
    </xdr:from>
    <xdr:to>
      <xdr:col>12</xdr:col>
      <xdr:colOff>304800</xdr:colOff>
      <xdr:row>6</xdr:row>
      <xdr:rowOff>304800</xdr:rowOff>
    </xdr:to>
    <xdr:sp macro="" textlink="">
      <xdr:nvSpPr>
        <xdr:cNvPr id="3074" name="AutoShape 2">
          <a:extLst>
            <a:ext uri="{FF2B5EF4-FFF2-40B4-BE49-F238E27FC236}">
              <a16:creationId xmlns:a16="http://schemas.microsoft.com/office/drawing/2014/main" id="{4C050957-6FA5-D527-A8CD-471D4D86E101}"/>
            </a:ext>
          </a:extLst>
        </xdr:cNvPr>
        <xdr:cNvSpPr>
          <a:spLocks noChangeAspect="1" noChangeArrowheads="1"/>
        </xdr:cNvSpPr>
      </xdr:nvSpPr>
      <xdr:spPr bwMode="auto">
        <a:xfrm>
          <a:off x="9820275" y="2038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146538</xdr:colOff>
      <xdr:row>1</xdr:row>
      <xdr:rowOff>4396</xdr:rowOff>
    </xdr:from>
    <xdr:to>
      <xdr:col>14</xdr:col>
      <xdr:colOff>243742</xdr:colOff>
      <xdr:row>10</xdr:row>
      <xdr:rowOff>56621</xdr:rowOff>
    </xdr:to>
    <xdr:pic>
      <xdr:nvPicPr>
        <xdr:cNvPr id="3" name="Imagen 2">
          <a:extLst>
            <a:ext uri="{FF2B5EF4-FFF2-40B4-BE49-F238E27FC236}">
              <a16:creationId xmlns:a16="http://schemas.microsoft.com/office/drawing/2014/main" id="{AB02FA6F-4BD1-E1B0-50C1-89161C2FEF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414" t="7317" r="5043" b="5922"/>
        <a:stretch/>
      </xdr:blipFill>
      <xdr:spPr>
        <a:xfrm>
          <a:off x="8447942" y="473319"/>
          <a:ext cx="3145204" cy="2887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769561</xdr:colOff>
      <xdr:row>14</xdr:row>
      <xdr:rowOff>230871</xdr:rowOff>
    </xdr:from>
    <xdr:to>
      <xdr:col>7</xdr:col>
      <xdr:colOff>769562</xdr:colOff>
      <xdr:row>16</xdr:row>
      <xdr:rowOff>15525</xdr:rowOff>
    </xdr:to>
    <xdr:cxnSp macro="">
      <xdr:nvCxnSpPr>
        <xdr:cNvPr id="11" name="Conector recto de flecha 10">
          <a:extLst>
            <a:ext uri="{FF2B5EF4-FFF2-40B4-BE49-F238E27FC236}">
              <a16:creationId xmlns:a16="http://schemas.microsoft.com/office/drawing/2014/main" id="{75BCA2A0-96AC-496D-A703-123CA5578C3D}"/>
            </a:ext>
          </a:extLst>
        </xdr:cNvPr>
        <xdr:cNvCxnSpPr/>
      </xdr:nvCxnSpPr>
      <xdr:spPr>
        <a:xfrm flipH="1" flipV="1">
          <a:off x="4823792" y="3405871"/>
          <a:ext cx="1" cy="2731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718930</xdr:colOff>
      <xdr:row>14</xdr:row>
      <xdr:rowOff>221973</xdr:rowOff>
    </xdr:from>
    <xdr:to>
      <xdr:col>1</xdr:col>
      <xdr:colOff>718931</xdr:colOff>
      <xdr:row>16</xdr:row>
      <xdr:rowOff>6627</xdr:rowOff>
    </xdr:to>
    <xdr:cxnSp macro="">
      <xdr:nvCxnSpPr>
        <xdr:cNvPr id="12" name="Conector recto de flecha 11">
          <a:extLst>
            <a:ext uri="{FF2B5EF4-FFF2-40B4-BE49-F238E27FC236}">
              <a16:creationId xmlns:a16="http://schemas.microsoft.com/office/drawing/2014/main" id="{C5B46436-9981-4E26-AAD4-40F15C39B68D}"/>
            </a:ext>
          </a:extLst>
        </xdr:cNvPr>
        <xdr:cNvCxnSpPr/>
      </xdr:nvCxnSpPr>
      <xdr:spPr>
        <a:xfrm flipH="1" flipV="1">
          <a:off x="1480930" y="3104321"/>
          <a:ext cx="1" cy="26504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41413</xdr:colOff>
      <xdr:row>11</xdr:row>
      <xdr:rowOff>223631</xdr:rowOff>
    </xdr:from>
    <xdr:to>
      <xdr:col>2</xdr:col>
      <xdr:colOff>41414</xdr:colOff>
      <xdr:row>13</xdr:row>
      <xdr:rowOff>8285</xdr:rowOff>
    </xdr:to>
    <xdr:cxnSp macro="">
      <xdr:nvCxnSpPr>
        <xdr:cNvPr id="15" name="Conector recto de flecha 14">
          <a:extLst>
            <a:ext uri="{FF2B5EF4-FFF2-40B4-BE49-F238E27FC236}">
              <a16:creationId xmlns:a16="http://schemas.microsoft.com/office/drawing/2014/main" id="{C2764B09-3744-448E-9763-E128D242BE78}"/>
            </a:ext>
          </a:extLst>
        </xdr:cNvPr>
        <xdr:cNvCxnSpPr/>
      </xdr:nvCxnSpPr>
      <xdr:spPr>
        <a:xfrm flipH="1" flipV="1">
          <a:off x="1565413" y="2385392"/>
          <a:ext cx="1" cy="26504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737152</xdr:colOff>
      <xdr:row>20</xdr:row>
      <xdr:rowOff>223630</xdr:rowOff>
    </xdr:from>
    <xdr:to>
      <xdr:col>1</xdr:col>
      <xdr:colOff>737153</xdr:colOff>
      <xdr:row>22</xdr:row>
      <xdr:rowOff>8284</xdr:rowOff>
    </xdr:to>
    <xdr:cxnSp macro="">
      <xdr:nvCxnSpPr>
        <xdr:cNvPr id="2" name="Conector recto de flecha 1">
          <a:extLst>
            <a:ext uri="{FF2B5EF4-FFF2-40B4-BE49-F238E27FC236}">
              <a16:creationId xmlns:a16="http://schemas.microsoft.com/office/drawing/2014/main" id="{9AC8FB64-04C0-4979-AD53-6C485A3CDE51}"/>
            </a:ext>
          </a:extLst>
        </xdr:cNvPr>
        <xdr:cNvCxnSpPr/>
      </xdr:nvCxnSpPr>
      <xdr:spPr>
        <a:xfrm flipH="1" flipV="1">
          <a:off x="1499152" y="4748005"/>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xdr:colOff>
      <xdr:row>20</xdr:row>
      <xdr:rowOff>226943</xdr:rowOff>
    </xdr:from>
    <xdr:to>
      <xdr:col>5</xdr:col>
      <xdr:colOff>28161</xdr:colOff>
      <xdr:row>22</xdr:row>
      <xdr:rowOff>11597</xdr:rowOff>
    </xdr:to>
    <xdr:cxnSp macro="">
      <xdr:nvCxnSpPr>
        <xdr:cNvPr id="4" name="Conector recto de flecha 3">
          <a:extLst>
            <a:ext uri="{FF2B5EF4-FFF2-40B4-BE49-F238E27FC236}">
              <a16:creationId xmlns:a16="http://schemas.microsoft.com/office/drawing/2014/main" id="{AA465135-1C02-4A4A-B3F0-94928C7730C5}"/>
            </a:ext>
          </a:extLst>
        </xdr:cNvPr>
        <xdr:cNvCxnSpPr/>
      </xdr:nvCxnSpPr>
      <xdr:spPr>
        <a:xfrm flipH="1" flipV="1">
          <a:off x="3209510" y="475131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6627</xdr:colOff>
      <xdr:row>20</xdr:row>
      <xdr:rowOff>221973</xdr:rowOff>
    </xdr:from>
    <xdr:to>
      <xdr:col>8</xdr:col>
      <xdr:colOff>6628</xdr:colOff>
      <xdr:row>22</xdr:row>
      <xdr:rowOff>6627</xdr:rowOff>
    </xdr:to>
    <xdr:cxnSp macro="">
      <xdr:nvCxnSpPr>
        <xdr:cNvPr id="5" name="Conector recto de flecha 4">
          <a:extLst>
            <a:ext uri="{FF2B5EF4-FFF2-40B4-BE49-F238E27FC236}">
              <a16:creationId xmlns:a16="http://schemas.microsoft.com/office/drawing/2014/main" id="{1BBB8591-5D10-4528-A5FE-22E88E828546}"/>
            </a:ext>
          </a:extLst>
        </xdr:cNvPr>
        <xdr:cNvCxnSpPr/>
      </xdr:nvCxnSpPr>
      <xdr:spPr>
        <a:xfrm flipH="1" flipV="1">
          <a:off x="4873902" y="474634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771938</xdr:colOff>
      <xdr:row>20</xdr:row>
      <xdr:rowOff>217004</xdr:rowOff>
    </xdr:from>
    <xdr:to>
      <xdr:col>10</xdr:col>
      <xdr:colOff>771939</xdr:colOff>
      <xdr:row>22</xdr:row>
      <xdr:rowOff>1658</xdr:rowOff>
    </xdr:to>
    <xdr:cxnSp macro="">
      <xdr:nvCxnSpPr>
        <xdr:cNvPr id="27" name="Conector recto de flecha 26">
          <a:extLst>
            <a:ext uri="{FF2B5EF4-FFF2-40B4-BE49-F238E27FC236}">
              <a16:creationId xmlns:a16="http://schemas.microsoft.com/office/drawing/2014/main" id="{2F2D02D9-6778-4900-B43C-3855907FF878}"/>
            </a:ext>
          </a:extLst>
        </xdr:cNvPr>
        <xdr:cNvCxnSpPr/>
      </xdr:nvCxnSpPr>
      <xdr:spPr>
        <a:xfrm flipH="1" flipV="1">
          <a:off x="6563138" y="4741379"/>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742122</xdr:colOff>
      <xdr:row>20</xdr:row>
      <xdr:rowOff>212034</xdr:rowOff>
    </xdr:from>
    <xdr:to>
      <xdr:col>13</xdr:col>
      <xdr:colOff>742123</xdr:colOff>
      <xdr:row>21</xdr:row>
      <xdr:rowOff>236884</xdr:rowOff>
    </xdr:to>
    <xdr:cxnSp macro="">
      <xdr:nvCxnSpPr>
        <xdr:cNvPr id="28" name="Conector recto de flecha 27">
          <a:extLst>
            <a:ext uri="{FF2B5EF4-FFF2-40B4-BE49-F238E27FC236}">
              <a16:creationId xmlns:a16="http://schemas.microsoft.com/office/drawing/2014/main" id="{15DCC4DA-2C1B-4251-B7DF-A33FF575B856}"/>
            </a:ext>
          </a:extLst>
        </xdr:cNvPr>
        <xdr:cNvCxnSpPr/>
      </xdr:nvCxnSpPr>
      <xdr:spPr>
        <a:xfrm flipH="1" flipV="1">
          <a:off x="8247822" y="473640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758617</xdr:colOff>
      <xdr:row>14</xdr:row>
      <xdr:rowOff>221973</xdr:rowOff>
    </xdr:from>
    <xdr:to>
      <xdr:col>4</xdr:col>
      <xdr:colOff>758618</xdr:colOff>
      <xdr:row>16</xdr:row>
      <xdr:rowOff>6627</xdr:rowOff>
    </xdr:to>
    <xdr:cxnSp macro="">
      <xdr:nvCxnSpPr>
        <xdr:cNvPr id="30" name="Conector recto de flecha 29">
          <a:extLst>
            <a:ext uri="{FF2B5EF4-FFF2-40B4-BE49-F238E27FC236}">
              <a16:creationId xmlns:a16="http://schemas.microsoft.com/office/drawing/2014/main" id="{07F64CD0-BDDE-4D2D-AB6C-2C95ECE6BCF3}"/>
            </a:ext>
          </a:extLst>
        </xdr:cNvPr>
        <xdr:cNvCxnSpPr/>
      </xdr:nvCxnSpPr>
      <xdr:spPr>
        <a:xfrm flipH="1" flipV="1">
          <a:off x="3177967" y="331759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765727</xdr:colOff>
      <xdr:row>14</xdr:row>
      <xdr:rowOff>225286</xdr:rowOff>
    </xdr:from>
    <xdr:to>
      <xdr:col>13</xdr:col>
      <xdr:colOff>765728</xdr:colOff>
      <xdr:row>16</xdr:row>
      <xdr:rowOff>9940</xdr:rowOff>
    </xdr:to>
    <xdr:cxnSp macro="">
      <xdr:nvCxnSpPr>
        <xdr:cNvPr id="31" name="Conector recto de flecha 30">
          <a:extLst>
            <a:ext uri="{FF2B5EF4-FFF2-40B4-BE49-F238E27FC236}">
              <a16:creationId xmlns:a16="http://schemas.microsoft.com/office/drawing/2014/main" id="{B090B30C-085E-4106-B518-33C5E29F96CD}"/>
            </a:ext>
          </a:extLst>
        </xdr:cNvPr>
        <xdr:cNvCxnSpPr/>
      </xdr:nvCxnSpPr>
      <xdr:spPr>
        <a:xfrm flipH="1" flipV="1">
          <a:off x="8271427" y="3320911"/>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12</xdr:row>
      <xdr:rowOff>12211</xdr:rowOff>
    </xdr:from>
    <xdr:to>
      <xdr:col>5</xdr:col>
      <xdr:colOff>1727</xdr:colOff>
      <xdr:row>12</xdr:row>
      <xdr:rowOff>206721</xdr:rowOff>
    </xdr:to>
    <xdr:cxnSp macro="">
      <xdr:nvCxnSpPr>
        <xdr:cNvPr id="32" name="Conector recto de flecha 31">
          <a:extLst>
            <a:ext uri="{FF2B5EF4-FFF2-40B4-BE49-F238E27FC236}">
              <a16:creationId xmlns:a16="http://schemas.microsoft.com/office/drawing/2014/main" id="{87C6640F-E369-48E0-94F9-2FF91EBEA9F0}"/>
            </a:ext>
          </a:extLst>
        </xdr:cNvPr>
        <xdr:cNvCxnSpPr/>
      </xdr:nvCxnSpPr>
      <xdr:spPr>
        <a:xfrm flipH="1" flipV="1">
          <a:off x="3162788" y="3162788"/>
          <a:ext cx="1727" cy="19451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28162</xdr:colOff>
      <xdr:row>11</xdr:row>
      <xdr:rowOff>226944</xdr:rowOff>
    </xdr:from>
    <xdr:to>
      <xdr:col>11</xdr:col>
      <xdr:colOff>28163</xdr:colOff>
      <xdr:row>13</xdr:row>
      <xdr:rowOff>11598</xdr:rowOff>
    </xdr:to>
    <xdr:cxnSp macro="">
      <xdr:nvCxnSpPr>
        <xdr:cNvPr id="33" name="Conector recto de flecha 32">
          <a:extLst>
            <a:ext uri="{FF2B5EF4-FFF2-40B4-BE49-F238E27FC236}">
              <a16:creationId xmlns:a16="http://schemas.microsoft.com/office/drawing/2014/main" id="{67B2B308-4190-47F8-A45B-B05AAD95C47D}"/>
            </a:ext>
          </a:extLst>
        </xdr:cNvPr>
        <xdr:cNvCxnSpPr/>
      </xdr:nvCxnSpPr>
      <xdr:spPr>
        <a:xfrm flipH="1" flipV="1">
          <a:off x="6609937" y="2608194"/>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750895</xdr:colOff>
      <xdr:row>11</xdr:row>
      <xdr:rowOff>285750</xdr:rowOff>
    </xdr:from>
    <xdr:to>
      <xdr:col>13</xdr:col>
      <xdr:colOff>751417</xdr:colOff>
      <xdr:row>13</xdr:row>
      <xdr:rowOff>2167</xdr:rowOff>
    </xdr:to>
    <xdr:cxnSp macro="">
      <xdr:nvCxnSpPr>
        <xdr:cNvPr id="34" name="Conector recto de flecha 33">
          <a:extLst>
            <a:ext uri="{FF2B5EF4-FFF2-40B4-BE49-F238E27FC236}">
              <a16:creationId xmlns:a16="http://schemas.microsoft.com/office/drawing/2014/main" id="{28185935-8E6F-43DD-83EF-DFB7299BF410}"/>
            </a:ext>
          </a:extLst>
        </xdr:cNvPr>
        <xdr:cNvCxnSpPr/>
      </xdr:nvCxnSpPr>
      <xdr:spPr>
        <a:xfrm flipV="1">
          <a:off x="8286228" y="3111500"/>
          <a:ext cx="522" cy="27733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744904</xdr:colOff>
      <xdr:row>7</xdr:row>
      <xdr:rowOff>240812</xdr:rowOff>
    </xdr:from>
    <xdr:to>
      <xdr:col>1</xdr:col>
      <xdr:colOff>753485</xdr:colOff>
      <xdr:row>9</xdr:row>
      <xdr:rowOff>24423</xdr:rowOff>
    </xdr:to>
    <xdr:cxnSp macro="">
      <xdr:nvCxnSpPr>
        <xdr:cNvPr id="35" name="Conector recto de flecha 34">
          <a:extLst>
            <a:ext uri="{FF2B5EF4-FFF2-40B4-BE49-F238E27FC236}">
              <a16:creationId xmlns:a16="http://schemas.microsoft.com/office/drawing/2014/main" id="{353BBE59-3B90-4AA4-B329-A348B7670E44}"/>
            </a:ext>
          </a:extLst>
        </xdr:cNvPr>
        <xdr:cNvCxnSpPr/>
      </xdr:nvCxnSpPr>
      <xdr:spPr>
        <a:xfrm flipV="1">
          <a:off x="1502019" y="1950427"/>
          <a:ext cx="8581" cy="27207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288235</xdr:colOff>
      <xdr:row>2</xdr:row>
      <xdr:rowOff>205409</xdr:rowOff>
    </xdr:from>
    <xdr:to>
      <xdr:col>2</xdr:col>
      <xdr:colOff>288236</xdr:colOff>
      <xdr:row>3</xdr:row>
      <xdr:rowOff>230258</xdr:rowOff>
    </xdr:to>
    <xdr:cxnSp macro="">
      <xdr:nvCxnSpPr>
        <xdr:cNvPr id="38" name="Conector recto de flecha 37">
          <a:extLst>
            <a:ext uri="{FF2B5EF4-FFF2-40B4-BE49-F238E27FC236}">
              <a16:creationId xmlns:a16="http://schemas.microsoft.com/office/drawing/2014/main" id="{3E272D61-91BE-47E9-9F71-897BD9EA19DF}"/>
            </a:ext>
          </a:extLst>
        </xdr:cNvPr>
        <xdr:cNvCxnSpPr/>
      </xdr:nvCxnSpPr>
      <xdr:spPr>
        <a:xfrm flipH="1" flipV="1">
          <a:off x="1812235" y="681659"/>
          <a:ext cx="1" cy="262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755374</xdr:colOff>
      <xdr:row>2</xdr:row>
      <xdr:rowOff>217005</xdr:rowOff>
    </xdr:from>
    <xdr:to>
      <xdr:col>4</xdr:col>
      <xdr:colOff>755375</xdr:colOff>
      <xdr:row>4</xdr:row>
      <xdr:rowOff>1658</xdr:rowOff>
    </xdr:to>
    <xdr:cxnSp macro="">
      <xdr:nvCxnSpPr>
        <xdr:cNvPr id="39" name="Conector recto de flecha 38">
          <a:extLst>
            <a:ext uri="{FF2B5EF4-FFF2-40B4-BE49-F238E27FC236}">
              <a16:creationId xmlns:a16="http://schemas.microsoft.com/office/drawing/2014/main" id="{0A36C6BF-D588-4A2E-8184-97F39076D8CC}"/>
            </a:ext>
          </a:extLst>
        </xdr:cNvPr>
        <xdr:cNvCxnSpPr/>
      </xdr:nvCxnSpPr>
      <xdr:spPr>
        <a:xfrm flipH="1" flipV="1">
          <a:off x="3174724" y="693255"/>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13251</xdr:colOff>
      <xdr:row>2</xdr:row>
      <xdr:rowOff>220318</xdr:rowOff>
    </xdr:from>
    <xdr:to>
      <xdr:col>11</xdr:col>
      <xdr:colOff>13252</xdr:colOff>
      <xdr:row>4</xdr:row>
      <xdr:rowOff>4971</xdr:rowOff>
    </xdr:to>
    <xdr:cxnSp macro="">
      <xdr:nvCxnSpPr>
        <xdr:cNvPr id="40" name="Conector recto de flecha 39">
          <a:extLst>
            <a:ext uri="{FF2B5EF4-FFF2-40B4-BE49-F238E27FC236}">
              <a16:creationId xmlns:a16="http://schemas.microsoft.com/office/drawing/2014/main" id="{E1760B6D-1F6A-4673-B635-97042A6FB5E8}"/>
            </a:ext>
          </a:extLst>
        </xdr:cNvPr>
        <xdr:cNvCxnSpPr/>
      </xdr:nvCxnSpPr>
      <xdr:spPr>
        <a:xfrm flipH="1" flipV="1">
          <a:off x="6595026" y="696568"/>
          <a:ext cx="1" cy="26090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732183</xdr:colOff>
      <xdr:row>3</xdr:row>
      <xdr:rowOff>3314</xdr:rowOff>
    </xdr:from>
    <xdr:to>
      <xdr:col>7</xdr:col>
      <xdr:colOff>732184</xdr:colOff>
      <xdr:row>4</xdr:row>
      <xdr:rowOff>28164</xdr:rowOff>
    </xdr:to>
    <xdr:cxnSp macro="">
      <xdr:nvCxnSpPr>
        <xdr:cNvPr id="42" name="Conector recto de flecha 41">
          <a:extLst>
            <a:ext uri="{FF2B5EF4-FFF2-40B4-BE49-F238E27FC236}">
              <a16:creationId xmlns:a16="http://schemas.microsoft.com/office/drawing/2014/main" id="{00802C27-D524-4C07-92AD-87D221135C15}"/>
            </a:ext>
          </a:extLst>
        </xdr:cNvPr>
        <xdr:cNvCxnSpPr/>
      </xdr:nvCxnSpPr>
      <xdr:spPr>
        <a:xfrm flipH="1" flipV="1">
          <a:off x="4808883" y="717689"/>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xdr:colOff>
      <xdr:row>11</xdr:row>
      <xdr:rowOff>226944</xdr:rowOff>
    </xdr:from>
    <xdr:to>
      <xdr:col>8</xdr:col>
      <xdr:colOff>647</xdr:colOff>
      <xdr:row>13</xdr:row>
      <xdr:rowOff>11598</xdr:rowOff>
    </xdr:to>
    <xdr:cxnSp macro="">
      <xdr:nvCxnSpPr>
        <xdr:cNvPr id="43" name="Conector recto de flecha 42">
          <a:extLst>
            <a:ext uri="{FF2B5EF4-FFF2-40B4-BE49-F238E27FC236}">
              <a16:creationId xmlns:a16="http://schemas.microsoft.com/office/drawing/2014/main" id="{5303B492-6571-4EC0-BF8F-43C6C2EEF0DF}"/>
            </a:ext>
          </a:extLst>
        </xdr:cNvPr>
        <xdr:cNvCxnSpPr/>
      </xdr:nvCxnSpPr>
      <xdr:spPr>
        <a:xfrm flipH="1" flipV="1">
          <a:off x="4867921" y="2608194"/>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769317</xdr:colOff>
      <xdr:row>14</xdr:row>
      <xdr:rowOff>185853</xdr:rowOff>
    </xdr:from>
    <xdr:to>
      <xdr:col>10</xdr:col>
      <xdr:colOff>769318</xdr:colOff>
      <xdr:row>15</xdr:row>
      <xdr:rowOff>208632</xdr:rowOff>
    </xdr:to>
    <xdr:cxnSp macro="">
      <xdr:nvCxnSpPr>
        <xdr:cNvPr id="45" name="Conector recto de flecha 44">
          <a:extLst>
            <a:ext uri="{FF2B5EF4-FFF2-40B4-BE49-F238E27FC236}">
              <a16:creationId xmlns:a16="http://schemas.microsoft.com/office/drawing/2014/main" id="{6BF3D80E-2AFA-4B8C-AB92-3939C9DF361A}"/>
            </a:ext>
          </a:extLst>
        </xdr:cNvPr>
        <xdr:cNvCxnSpPr/>
      </xdr:nvCxnSpPr>
      <xdr:spPr>
        <a:xfrm flipH="1" flipV="1">
          <a:off x="6560517" y="3281478"/>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767332</xdr:colOff>
      <xdr:row>7</xdr:row>
      <xdr:rowOff>237881</xdr:rowOff>
    </xdr:from>
    <xdr:to>
      <xdr:col>10</xdr:col>
      <xdr:colOff>775188</xdr:colOff>
      <xdr:row>8</xdr:row>
      <xdr:rowOff>213458</xdr:rowOff>
    </xdr:to>
    <xdr:cxnSp macro="">
      <xdr:nvCxnSpPr>
        <xdr:cNvPr id="51" name="Conector recto de flecha 50">
          <a:extLst>
            <a:ext uri="{FF2B5EF4-FFF2-40B4-BE49-F238E27FC236}">
              <a16:creationId xmlns:a16="http://schemas.microsoft.com/office/drawing/2014/main" id="{7EC68EE6-D0BA-4A1C-84DD-90B39D88FF25}"/>
            </a:ext>
          </a:extLst>
        </xdr:cNvPr>
        <xdr:cNvCxnSpPr/>
      </xdr:nvCxnSpPr>
      <xdr:spPr>
        <a:xfrm flipH="1" flipV="1">
          <a:off x="6543390" y="1947496"/>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785405</xdr:colOff>
      <xdr:row>8</xdr:row>
      <xdr:rowOff>36147</xdr:rowOff>
    </xdr:from>
    <xdr:to>
      <xdr:col>7</xdr:col>
      <xdr:colOff>793261</xdr:colOff>
      <xdr:row>9</xdr:row>
      <xdr:rowOff>11724</xdr:rowOff>
    </xdr:to>
    <xdr:cxnSp macro="">
      <xdr:nvCxnSpPr>
        <xdr:cNvPr id="52" name="Conector recto de flecha 51">
          <a:extLst>
            <a:ext uri="{FF2B5EF4-FFF2-40B4-BE49-F238E27FC236}">
              <a16:creationId xmlns:a16="http://schemas.microsoft.com/office/drawing/2014/main" id="{FD85B6D7-225B-425B-ADC1-4F705D61F528}"/>
            </a:ext>
          </a:extLst>
        </xdr:cNvPr>
        <xdr:cNvCxnSpPr/>
      </xdr:nvCxnSpPr>
      <xdr:spPr>
        <a:xfrm flipH="1" flipV="1">
          <a:off x="4839636" y="1989993"/>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754632</xdr:colOff>
      <xdr:row>8</xdr:row>
      <xdr:rowOff>5373</xdr:rowOff>
    </xdr:from>
    <xdr:to>
      <xdr:col>5</xdr:col>
      <xdr:colOff>5373</xdr:colOff>
      <xdr:row>8</xdr:row>
      <xdr:rowOff>225181</xdr:rowOff>
    </xdr:to>
    <xdr:cxnSp macro="">
      <xdr:nvCxnSpPr>
        <xdr:cNvPr id="53" name="Conector recto de flecha 52">
          <a:extLst>
            <a:ext uri="{FF2B5EF4-FFF2-40B4-BE49-F238E27FC236}">
              <a16:creationId xmlns:a16="http://schemas.microsoft.com/office/drawing/2014/main" id="{1A8D4864-FB71-42E3-B458-A27D1186CC85}"/>
            </a:ext>
          </a:extLst>
        </xdr:cNvPr>
        <xdr:cNvCxnSpPr/>
      </xdr:nvCxnSpPr>
      <xdr:spPr>
        <a:xfrm flipH="1" flipV="1">
          <a:off x="3160305" y="1959219"/>
          <a:ext cx="7856" cy="2198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274450</xdr:colOff>
      <xdr:row>12</xdr:row>
      <xdr:rowOff>44638</xdr:rowOff>
    </xdr:from>
    <xdr:to>
      <xdr:col>17</xdr:col>
      <xdr:colOff>643830</xdr:colOff>
      <xdr:row>15</xdr:row>
      <xdr:rowOff>219604</xdr:rowOff>
    </xdr:to>
    <xdr:sp macro="" textlink="">
      <xdr:nvSpPr>
        <xdr:cNvPr id="3" name="Flecha: cheurón 2">
          <a:extLst>
            <a:ext uri="{FF2B5EF4-FFF2-40B4-BE49-F238E27FC236}">
              <a16:creationId xmlns:a16="http://schemas.microsoft.com/office/drawing/2014/main" id="{0E43BD52-0EEE-7D1F-AF05-3D329C4453A4}"/>
            </a:ext>
          </a:extLst>
        </xdr:cNvPr>
        <xdr:cNvSpPr/>
      </xdr:nvSpPr>
      <xdr:spPr>
        <a:xfrm rot="10800000">
          <a:off x="10178008" y="2975407"/>
          <a:ext cx="369380" cy="9076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647211</xdr:colOff>
      <xdr:row>19</xdr:row>
      <xdr:rowOff>36633</xdr:rowOff>
    </xdr:from>
    <xdr:to>
      <xdr:col>18</xdr:col>
      <xdr:colOff>109903</xdr:colOff>
      <xdr:row>25</xdr:row>
      <xdr:rowOff>146538</xdr:rowOff>
    </xdr:to>
    <xdr:sp macro="" textlink="">
      <xdr:nvSpPr>
        <xdr:cNvPr id="7" name="Flecha: a la derecha con bandas 6">
          <a:extLst>
            <a:ext uri="{FF2B5EF4-FFF2-40B4-BE49-F238E27FC236}">
              <a16:creationId xmlns:a16="http://schemas.microsoft.com/office/drawing/2014/main" id="{A3DF76AC-881E-D2C6-5910-6304D49F8F5A}"/>
            </a:ext>
          </a:extLst>
        </xdr:cNvPr>
        <xdr:cNvSpPr/>
      </xdr:nvSpPr>
      <xdr:spPr>
        <a:xfrm rot="16200000">
          <a:off x="9494470" y="4976201"/>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CAUSAS</a:t>
          </a:r>
        </a:p>
      </xdr:txBody>
    </xdr:sp>
    <xdr:clientData/>
  </xdr:twoCellAnchor>
  <xdr:twoCellAnchor>
    <xdr:from>
      <xdr:col>16</xdr:col>
      <xdr:colOff>665284</xdr:colOff>
      <xdr:row>4</xdr:row>
      <xdr:rowOff>42495</xdr:rowOff>
    </xdr:from>
    <xdr:to>
      <xdr:col>18</xdr:col>
      <xdr:colOff>127976</xdr:colOff>
      <xdr:row>10</xdr:row>
      <xdr:rowOff>152399</xdr:rowOff>
    </xdr:to>
    <xdr:sp macro="" textlink="">
      <xdr:nvSpPr>
        <xdr:cNvPr id="8" name="Flecha: a la derecha con bandas 7">
          <a:extLst>
            <a:ext uri="{FF2B5EF4-FFF2-40B4-BE49-F238E27FC236}">
              <a16:creationId xmlns:a16="http://schemas.microsoft.com/office/drawing/2014/main" id="{0611C9ED-876A-4FF9-ABCD-F8586BAFC1B7}"/>
            </a:ext>
          </a:extLst>
        </xdr:cNvPr>
        <xdr:cNvSpPr/>
      </xdr:nvSpPr>
      <xdr:spPr>
        <a:xfrm rot="16200000">
          <a:off x="9512543" y="1318601"/>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EFECTOS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745435</xdr:colOff>
      <xdr:row>8</xdr:row>
      <xdr:rowOff>8283</xdr:rowOff>
    </xdr:from>
    <xdr:to>
      <xdr:col>2</xdr:col>
      <xdr:colOff>745436</xdr:colOff>
      <xdr:row>9</xdr:row>
      <xdr:rowOff>33133</xdr:rowOff>
    </xdr:to>
    <xdr:cxnSp macro="">
      <xdr:nvCxnSpPr>
        <xdr:cNvPr id="17" name="Conector recto de flecha 16">
          <a:extLst>
            <a:ext uri="{FF2B5EF4-FFF2-40B4-BE49-F238E27FC236}">
              <a16:creationId xmlns:a16="http://schemas.microsoft.com/office/drawing/2014/main" id="{1DF401A8-FC69-4C9A-93D4-D312879B5E54}"/>
            </a:ext>
          </a:extLst>
        </xdr:cNvPr>
        <xdr:cNvCxnSpPr/>
      </xdr:nvCxnSpPr>
      <xdr:spPr>
        <a:xfrm flipH="1" flipV="1">
          <a:off x="2402785" y="1913283"/>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729396</xdr:colOff>
      <xdr:row>2</xdr:row>
      <xdr:rowOff>217005</xdr:rowOff>
    </xdr:from>
    <xdr:to>
      <xdr:col>4</xdr:col>
      <xdr:colOff>729397</xdr:colOff>
      <xdr:row>4</xdr:row>
      <xdr:rowOff>1658</xdr:rowOff>
    </xdr:to>
    <xdr:cxnSp macro="">
      <xdr:nvCxnSpPr>
        <xdr:cNvPr id="20" name="Conector recto de flecha 19">
          <a:extLst>
            <a:ext uri="{FF2B5EF4-FFF2-40B4-BE49-F238E27FC236}">
              <a16:creationId xmlns:a16="http://schemas.microsoft.com/office/drawing/2014/main" id="{B2C960F9-F25F-453B-9E69-93BE489B95E0}"/>
            </a:ext>
          </a:extLst>
        </xdr:cNvPr>
        <xdr:cNvCxnSpPr/>
      </xdr:nvCxnSpPr>
      <xdr:spPr>
        <a:xfrm flipH="1" flipV="1">
          <a:off x="3145282" y="701914"/>
          <a:ext cx="1" cy="2695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440861</xdr:colOff>
      <xdr:row>7</xdr:row>
      <xdr:rowOff>216478</xdr:rowOff>
    </xdr:from>
    <xdr:to>
      <xdr:col>7</xdr:col>
      <xdr:colOff>440862</xdr:colOff>
      <xdr:row>8</xdr:row>
      <xdr:rowOff>241329</xdr:rowOff>
    </xdr:to>
    <xdr:cxnSp macro="">
      <xdr:nvCxnSpPr>
        <xdr:cNvPr id="22" name="Conector recto de flecha 21">
          <a:extLst>
            <a:ext uri="{FF2B5EF4-FFF2-40B4-BE49-F238E27FC236}">
              <a16:creationId xmlns:a16="http://schemas.microsoft.com/office/drawing/2014/main" id="{D6D6F7E3-2F44-4AA9-812D-5EE7EA8A6342}"/>
            </a:ext>
          </a:extLst>
        </xdr:cNvPr>
        <xdr:cNvCxnSpPr/>
      </xdr:nvCxnSpPr>
      <xdr:spPr>
        <a:xfrm flipH="1" flipV="1">
          <a:off x="4510634" y="1913660"/>
          <a:ext cx="1" cy="26730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780521</xdr:colOff>
      <xdr:row>8</xdr:row>
      <xdr:rowOff>0</xdr:rowOff>
    </xdr:from>
    <xdr:to>
      <xdr:col>13</xdr:col>
      <xdr:colOff>780522</xdr:colOff>
      <xdr:row>9</xdr:row>
      <xdr:rowOff>22779</xdr:rowOff>
    </xdr:to>
    <xdr:cxnSp macro="">
      <xdr:nvCxnSpPr>
        <xdr:cNvPr id="32" name="Conector recto de flecha 31">
          <a:extLst>
            <a:ext uri="{FF2B5EF4-FFF2-40B4-BE49-F238E27FC236}">
              <a16:creationId xmlns:a16="http://schemas.microsoft.com/office/drawing/2014/main" id="{1B323CD8-50E7-44EA-9C6D-CF72C31E829B}"/>
            </a:ext>
          </a:extLst>
        </xdr:cNvPr>
        <xdr:cNvCxnSpPr/>
      </xdr:nvCxnSpPr>
      <xdr:spPr>
        <a:xfrm flipH="1" flipV="1">
          <a:off x="6601354" y="190500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769561</xdr:colOff>
      <xdr:row>14</xdr:row>
      <xdr:rowOff>230871</xdr:rowOff>
    </xdr:from>
    <xdr:to>
      <xdr:col>7</xdr:col>
      <xdr:colOff>769562</xdr:colOff>
      <xdr:row>16</xdr:row>
      <xdr:rowOff>15525</xdr:rowOff>
    </xdr:to>
    <xdr:cxnSp macro="">
      <xdr:nvCxnSpPr>
        <xdr:cNvPr id="33" name="Conector recto de flecha 32">
          <a:extLst>
            <a:ext uri="{FF2B5EF4-FFF2-40B4-BE49-F238E27FC236}">
              <a16:creationId xmlns:a16="http://schemas.microsoft.com/office/drawing/2014/main" id="{81AC2D16-83FC-46BB-8D9A-C2472B3BF8F2}"/>
            </a:ext>
          </a:extLst>
        </xdr:cNvPr>
        <xdr:cNvCxnSpPr/>
      </xdr:nvCxnSpPr>
      <xdr:spPr>
        <a:xfrm flipH="1" flipV="1">
          <a:off x="4846261" y="3583671"/>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718930</xdr:colOff>
      <xdr:row>14</xdr:row>
      <xdr:rowOff>221973</xdr:rowOff>
    </xdr:from>
    <xdr:to>
      <xdr:col>1</xdr:col>
      <xdr:colOff>718931</xdr:colOff>
      <xdr:row>16</xdr:row>
      <xdr:rowOff>6627</xdr:rowOff>
    </xdr:to>
    <xdr:cxnSp macro="">
      <xdr:nvCxnSpPr>
        <xdr:cNvPr id="34" name="Conector recto de flecha 33">
          <a:extLst>
            <a:ext uri="{FF2B5EF4-FFF2-40B4-BE49-F238E27FC236}">
              <a16:creationId xmlns:a16="http://schemas.microsoft.com/office/drawing/2014/main" id="{FE978B2F-D3B6-4173-86A7-B66C57A3EE1B}"/>
            </a:ext>
          </a:extLst>
        </xdr:cNvPr>
        <xdr:cNvCxnSpPr/>
      </xdr:nvCxnSpPr>
      <xdr:spPr>
        <a:xfrm flipH="1" flipV="1">
          <a:off x="1480930" y="357477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737152</xdr:colOff>
      <xdr:row>20</xdr:row>
      <xdr:rowOff>223630</xdr:rowOff>
    </xdr:from>
    <xdr:to>
      <xdr:col>1</xdr:col>
      <xdr:colOff>737153</xdr:colOff>
      <xdr:row>22</xdr:row>
      <xdr:rowOff>8284</xdr:rowOff>
    </xdr:to>
    <xdr:cxnSp macro="">
      <xdr:nvCxnSpPr>
        <xdr:cNvPr id="36" name="Conector recto de flecha 35">
          <a:extLst>
            <a:ext uri="{FF2B5EF4-FFF2-40B4-BE49-F238E27FC236}">
              <a16:creationId xmlns:a16="http://schemas.microsoft.com/office/drawing/2014/main" id="{9E66732A-68BD-4DB7-8D5C-02C4F6553060}"/>
            </a:ext>
          </a:extLst>
        </xdr:cNvPr>
        <xdr:cNvCxnSpPr/>
      </xdr:nvCxnSpPr>
      <xdr:spPr>
        <a:xfrm flipH="1" flipV="1">
          <a:off x="1499152" y="5005180"/>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28160</xdr:colOff>
      <xdr:row>20</xdr:row>
      <xdr:rowOff>226943</xdr:rowOff>
    </xdr:from>
    <xdr:to>
      <xdr:col>5</xdr:col>
      <xdr:colOff>28161</xdr:colOff>
      <xdr:row>22</xdr:row>
      <xdr:rowOff>11597</xdr:rowOff>
    </xdr:to>
    <xdr:cxnSp macro="">
      <xdr:nvCxnSpPr>
        <xdr:cNvPr id="37" name="Conector recto de flecha 36">
          <a:extLst>
            <a:ext uri="{FF2B5EF4-FFF2-40B4-BE49-F238E27FC236}">
              <a16:creationId xmlns:a16="http://schemas.microsoft.com/office/drawing/2014/main" id="{012F389A-4011-486E-B4CE-699CA359AC0B}"/>
            </a:ext>
          </a:extLst>
        </xdr:cNvPr>
        <xdr:cNvCxnSpPr/>
      </xdr:nvCxnSpPr>
      <xdr:spPr>
        <a:xfrm flipH="1" flipV="1">
          <a:off x="3209510" y="500849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6627</xdr:colOff>
      <xdr:row>20</xdr:row>
      <xdr:rowOff>221973</xdr:rowOff>
    </xdr:from>
    <xdr:to>
      <xdr:col>8</xdr:col>
      <xdr:colOff>6628</xdr:colOff>
      <xdr:row>22</xdr:row>
      <xdr:rowOff>6627</xdr:rowOff>
    </xdr:to>
    <xdr:cxnSp macro="">
      <xdr:nvCxnSpPr>
        <xdr:cNvPr id="38" name="Conector recto de flecha 37">
          <a:extLst>
            <a:ext uri="{FF2B5EF4-FFF2-40B4-BE49-F238E27FC236}">
              <a16:creationId xmlns:a16="http://schemas.microsoft.com/office/drawing/2014/main" id="{7F60DC75-CA2B-4132-8F17-E2AE143A48FB}"/>
            </a:ext>
          </a:extLst>
        </xdr:cNvPr>
        <xdr:cNvCxnSpPr/>
      </xdr:nvCxnSpPr>
      <xdr:spPr>
        <a:xfrm flipH="1" flipV="1">
          <a:off x="4873902" y="500352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771938</xdr:colOff>
      <xdr:row>20</xdr:row>
      <xdr:rowOff>217004</xdr:rowOff>
    </xdr:from>
    <xdr:to>
      <xdr:col>10</xdr:col>
      <xdr:colOff>771939</xdr:colOff>
      <xdr:row>22</xdr:row>
      <xdr:rowOff>1658</xdr:rowOff>
    </xdr:to>
    <xdr:cxnSp macro="">
      <xdr:nvCxnSpPr>
        <xdr:cNvPr id="39" name="Conector recto de flecha 38">
          <a:extLst>
            <a:ext uri="{FF2B5EF4-FFF2-40B4-BE49-F238E27FC236}">
              <a16:creationId xmlns:a16="http://schemas.microsoft.com/office/drawing/2014/main" id="{9319DD56-194C-4C76-9D0F-2DF33B1DA5C3}"/>
            </a:ext>
          </a:extLst>
        </xdr:cNvPr>
        <xdr:cNvCxnSpPr/>
      </xdr:nvCxnSpPr>
      <xdr:spPr>
        <a:xfrm flipH="1" flipV="1">
          <a:off x="6563138" y="4998554"/>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742122</xdr:colOff>
      <xdr:row>20</xdr:row>
      <xdr:rowOff>212034</xdr:rowOff>
    </xdr:from>
    <xdr:to>
      <xdr:col>13</xdr:col>
      <xdr:colOff>742123</xdr:colOff>
      <xdr:row>21</xdr:row>
      <xdr:rowOff>236884</xdr:rowOff>
    </xdr:to>
    <xdr:cxnSp macro="">
      <xdr:nvCxnSpPr>
        <xdr:cNvPr id="40" name="Conector recto de flecha 39">
          <a:extLst>
            <a:ext uri="{FF2B5EF4-FFF2-40B4-BE49-F238E27FC236}">
              <a16:creationId xmlns:a16="http://schemas.microsoft.com/office/drawing/2014/main" id="{9FE7310C-33B9-41A9-8E79-DDF42948FC42}"/>
            </a:ext>
          </a:extLst>
        </xdr:cNvPr>
        <xdr:cNvCxnSpPr/>
      </xdr:nvCxnSpPr>
      <xdr:spPr>
        <a:xfrm flipH="1" flipV="1">
          <a:off x="8247822" y="4993584"/>
          <a:ext cx="1" cy="2629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758617</xdr:colOff>
      <xdr:row>14</xdr:row>
      <xdr:rowOff>221973</xdr:rowOff>
    </xdr:from>
    <xdr:to>
      <xdr:col>4</xdr:col>
      <xdr:colOff>758618</xdr:colOff>
      <xdr:row>16</xdr:row>
      <xdr:rowOff>6627</xdr:rowOff>
    </xdr:to>
    <xdr:cxnSp macro="">
      <xdr:nvCxnSpPr>
        <xdr:cNvPr id="41" name="Conector recto de flecha 40">
          <a:extLst>
            <a:ext uri="{FF2B5EF4-FFF2-40B4-BE49-F238E27FC236}">
              <a16:creationId xmlns:a16="http://schemas.microsoft.com/office/drawing/2014/main" id="{CA20450C-E0B3-45E0-B187-587A18DC5945}"/>
            </a:ext>
          </a:extLst>
        </xdr:cNvPr>
        <xdr:cNvCxnSpPr/>
      </xdr:nvCxnSpPr>
      <xdr:spPr>
        <a:xfrm flipH="1" flipV="1">
          <a:off x="3177967" y="357477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765727</xdr:colOff>
      <xdr:row>14</xdr:row>
      <xdr:rowOff>225286</xdr:rowOff>
    </xdr:from>
    <xdr:to>
      <xdr:col>13</xdr:col>
      <xdr:colOff>765728</xdr:colOff>
      <xdr:row>16</xdr:row>
      <xdr:rowOff>9940</xdr:rowOff>
    </xdr:to>
    <xdr:cxnSp macro="">
      <xdr:nvCxnSpPr>
        <xdr:cNvPr id="42" name="Conector recto de flecha 41">
          <a:extLst>
            <a:ext uri="{FF2B5EF4-FFF2-40B4-BE49-F238E27FC236}">
              <a16:creationId xmlns:a16="http://schemas.microsoft.com/office/drawing/2014/main" id="{7D3CC4D9-A05D-4C80-B7CF-C881B84104D3}"/>
            </a:ext>
          </a:extLst>
        </xdr:cNvPr>
        <xdr:cNvCxnSpPr/>
      </xdr:nvCxnSpPr>
      <xdr:spPr>
        <a:xfrm flipH="1" flipV="1">
          <a:off x="8271427" y="3578086"/>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1726</xdr:colOff>
      <xdr:row>11</xdr:row>
      <xdr:rowOff>303005</xdr:rowOff>
    </xdr:from>
    <xdr:to>
      <xdr:col>3</xdr:col>
      <xdr:colOff>1727</xdr:colOff>
      <xdr:row>12</xdr:row>
      <xdr:rowOff>325784</xdr:rowOff>
    </xdr:to>
    <xdr:cxnSp macro="">
      <xdr:nvCxnSpPr>
        <xdr:cNvPr id="43" name="Conector recto de flecha 42">
          <a:extLst>
            <a:ext uri="{FF2B5EF4-FFF2-40B4-BE49-F238E27FC236}">
              <a16:creationId xmlns:a16="http://schemas.microsoft.com/office/drawing/2014/main" id="{02FD4C03-671B-4BA3-BE62-94ECE0C5C31E}"/>
            </a:ext>
          </a:extLst>
        </xdr:cNvPr>
        <xdr:cNvCxnSpPr/>
      </xdr:nvCxnSpPr>
      <xdr:spPr>
        <a:xfrm flipH="1" flipV="1">
          <a:off x="3180695" y="3208130"/>
          <a:ext cx="1" cy="40377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21166</xdr:colOff>
      <xdr:row>11</xdr:row>
      <xdr:rowOff>334697</xdr:rowOff>
    </xdr:from>
    <xdr:to>
      <xdr:col>11</xdr:col>
      <xdr:colOff>31750</xdr:colOff>
      <xdr:row>13</xdr:row>
      <xdr:rowOff>10583</xdr:rowOff>
    </xdr:to>
    <xdr:cxnSp macro="">
      <xdr:nvCxnSpPr>
        <xdr:cNvPr id="44" name="Conector recto de flecha 43">
          <a:extLst>
            <a:ext uri="{FF2B5EF4-FFF2-40B4-BE49-F238E27FC236}">
              <a16:creationId xmlns:a16="http://schemas.microsoft.com/office/drawing/2014/main" id="{2170934F-9C8A-48E2-AF51-EB6CEF118B1F}"/>
            </a:ext>
          </a:extLst>
        </xdr:cNvPr>
        <xdr:cNvCxnSpPr/>
      </xdr:nvCxnSpPr>
      <xdr:spPr>
        <a:xfrm flipH="1" flipV="1">
          <a:off x="6625166" y="3287447"/>
          <a:ext cx="10584" cy="4378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750894</xdr:colOff>
      <xdr:row>11</xdr:row>
      <xdr:rowOff>304893</xdr:rowOff>
    </xdr:from>
    <xdr:to>
      <xdr:col>13</xdr:col>
      <xdr:colOff>750895</xdr:colOff>
      <xdr:row>13</xdr:row>
      <xdr:rowOff>85511</xdr:rowOff>
    </xdr:to>
    <xdr:cxnSp macro="">
      <xdr:nvCxnSpPr>
        <xdr:cNvPr id="45" name="Conector recto de flecha 44">
          <a:extLst>
            <a:ext uri="{FF2B5EF4-FFF2-40B4-BE49-F238E27FC236}">
              <a16:creationId xmlns:a16="http://schemas.microsoft.com/office/drawing/2014/main" id="{D92B2210-2404-494E-A8C1-7483AD18776D}"/>
            </a:ext>
          </a:extLst>
        </xdr:cNvPr>
        <xdr:cNvCxnSpPr/>
      </xdr:nvCxnSpPr>
      <xdr:spPr>
        <a:xfrm flipH="1" flipV="1">
          <a:off x="8228019" y="3210018"/>
          <a:ext cx="1" cy="54261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775251</xdr:colOff>
      <xdr:row>2</xdr:row>
      <xdr:rowOff>237637</xdr:rowOff>
    </xdr:from>
    <xdr:to>
      <xdr:col>11</xdr:col>
      <xdr:colOff>775252</xdr:colOff>
      <xdr:row>4</xdr:row>
      <xdr:rowOff>22290</xdr:rowOff>
    </xdr:to>
    <xdr:cxnSp macro="">
      <xdr:nvCxnSpPr>
        <xdr:cNvPr id="50" name="Conector recto de flecha 49">
          <a:extLst>
            <a:ext uri="{FF2B5EF4-FFF2-40B4-BE49-F238E27FC236}">
              <a16:creationId xmlns:a16="http://schemas.microsoft.com/office/drawing/2014/main" id="{E1E45373-F761-4C3A-AB0A-59E5F052371E}"/>
            </a:ext>
          </a:extLst>
        </xdr:cNvPr>
        <xdr:cNvCxnSpPr/>
      </xdr:nvCxnSpPr>
      <xdr:spPr>
        <a:xfrm flipH="1" flipV="1">
          <a:off x="7338842" y="722546"/>
          <a:ext cx="1" cy="2695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646</xdr:colOff>
      <xdr:row>11</xdr:row>
      <xdr:rowOff>226944</xdr:rowOff>
    </xdr:from>
    <xdr:to>
      <xdr:col>8</xdr:col>
      <xdr:colOff>647</xdr:colOff>
      <xdr:row>13</xdr:row>
      <xdr:rowOff>11598</xdr:rowOff>
    </xdr:to>
    <xdr:cxnSp macro="">
      <xdr:nvCxnSpPr>
        <xdr:cNvPr id="52" name="Conector recto de flecha 51">
          <a:extLst>
            <a:ext uri="{FF2B5EF4-FFF2-40B4-BE49-F238E27FC236}">
              <a16:creationId xmlns:a16="http://schemas.microsoft.com/office/drawing/2014/main" id="{5A37C58C-094B-47D2-9F66-ECD5D4DF6642}"/>
            </a:ext>
          </a:extLst>
        </xdr:cNvPr>
        <xdr:cNvCxnSpPr/>
      </xdr:nvCxnSpPr>
      <xdr:spPr>
        <a:xfrm flipH="1" flipV="1">
          <a:off x="4867921" y="2855844"/>
          <a:ext cx="1" cy="27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769317</xdr:colOff>
      <xdr:row>14</xdr:row>
      <xdr:rowOff>185853</xdr:rowOff>
    </xdr:from>
    <xdr:to>
      <xdr:col>10</xdr:col>
      <xdr:colOff>769318</xdr:colOff>
      <xdr:row>15</xdr:row>
      <xdr:rowOff>208632</xdr:rowOff>
    </xdr:to>
    <xdr:cxnSp macro="">
      <xdr:nvCxnSpPr>
        <xdr:cNvPr id="53" name="Conector recto de flecha 52">
          <a:extLst>
            <a:ext uri="{FF2B5EF4-FFF2-40B4-BE49-F238E27FC236}">
              <a16:creationId xmlns:a16="http://schemas.microsoft.com/office/drawing/2014/main" id="{43ED9C26-72C0-4E62-A054-D00E8DAA5673}"/>
            </a:ext>
          </a:extLst>
        </xdr:cNvPr>
        <xdr:cNvCxnSpPr/>
      </xdr:nvCxnSpPr>
      <xdr:spPr>
        <a:xfrm flipH="1" flipV="1">
          <a:off x="6560517" y="3538653"/>
          <a:ext cx="1" cy="26090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767332</xdr:colOff>
      <xdr:row>7</xdr:row>
      <xdr:rowOff>237881</xdr:rowOff>
    </xdr:from>
    <xdr:to>
      <xdr:col>10</xdr:col>
      <xdr:colOff>775188</xdr:colOff>
      <xdr:row>8</xdr:row>
      <xdr:rowOff>213458</xdr:rowOff>
    </xdr:to>
    <xdr:cxnSp macro="">
      <xdr:nvCxnSpPr>
        <xdr:cNvPr id="55" name="Conector recto de flecha 54">
          <a:extLst>
            <a:ext uri="{FF2B5EF4-FFF2-40B4-BE49-F238E27FC236}">
              <a16:creationId xmlns:a16="http://schemas.microsoft.com/office/drawing/2014/main" id="{E894D5ED-584E-4C91-8E2F-D4B5824DAC0A}"/>
            </a:ext>
          </a:extLst>
        </xdr:cNvPr>
        <xdr:cNvCxnSpPr/>
      </xdr:nvCxnSpPr>
      <xdr:spPr>
        <a:xfrm flipH="1" flipV="1">
          <a:off x="6558532" y="1904756"/>
          <a:ext cx="7856" cy="21370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238834</xdr:colOff>
      <xdr:row>12</xdr:row>
      <xdr:rowOff>11302</xdr:rowOff>
    </xdr:from>
    <xdr:to>
      <xdr:col>17</xdr:col>
      <xdr:colOff>608214</xdr:colOff>
      <xdr:row>15</xdr:row>
      <xdr:rowOff>204586</xdr:rowOff>
    </xdr:to>
    <xdr:sp macro="" textlink="">
      <xdr:nvSpPr>
        <xdr:cNvPr id="2" name="Flecha: cheurón 1">
          <a:extLst>
            <a:ext uri="{FF2B5EF4-FFF2-40B4-BE49-F238E27FC236}">
              <a16:creationId xmlns:a16="http://schemas.microsoft.com/office/drawing/2014/main" id="{9B7E1622-732A-4377-A834-ED4AFC494129}"/>
            </a:ext>
          </a:extLst>
        </xdr:cNvPr>
        <xdr:cNvSpPr/>
      </xdr:nvSpPr>
      <xdr:spPr>
        <a:xfrm rot="10800000">
          <a:off x="10213626" y="2895260"/>
          <a:ext cx="369380" cy="907659"/>
        </a:xfrm>
        <a:prstGeom prst="chevron">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solidFill>
              <a:schemeClr val="tx1"/>
            </a:solidFill>
          </a:endParaRPr>
        </a:p>
      </xdr:txBody>
    </xdr:sp>
    <xdr:clientData/>
  </xdr:twoCellAnchor>
  <xdr:twoCellAnchor>
    <xdr:from>
      <xdr:col>16</xdr:col>
      <xdr:colOff>621771</xdr:colOff>
      <xdr:row>19</xdr:row>
      <xdr:rowOff>46038</xdr:rowOff>
    </xdr:from>
    <xdr:to>
      <xdr:col>18</xdr:col>
      <xdr:colOff>64111</xdr:colOff>
      <xdr:row>25</xdr:row>
      <xdr:rowOff>192577</xdr:rowOff>
    </xdr:to>
    <xdr:sp macro="" textlink="">
      <xdr:nvSpPr>
        <xdr:cNvPr id="3" name="Flecha: a la derecha con bandas 2">
          <a:extLst>
            <a:ext uri="{FF2B5EF4-FFF2-40B4-BE49-F238E27FC236}">
              <a16:creationId xmlns:a16="http://schemas.microsoft.com/office/drawing/2014/main" id="{871009FC-AE46-4516-9977-299B0E5F9209}"/>
            </a:ext>
          </a:extLst>
        </xdr:cNvPr>
        <xdr:cNvSpPr/>
      </xdr:nvSpPr>
      <xdr:spPr>
        <a:xfrm rot="16200000">
          <a:off x="9530088" y="4896054"/>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MEDIOS</a:t>
          </a:r>
        </a:p>
      </xdr:txBody>
    </xdr:sp>
    <xdr:clientData/>
  </xdr:twoCellAnchor>
  <xdr:twoCellAnchor>
    <xdr:from>
      <xdr:col>16</xdr:col>
      <xdr:colOff>639844</xdr:colOff>
      <xdr:row>3</xdr:row>
      <xdr:rowOff>224896</xdr:rowOff>
    </xdr:from>
    <xdr:to>
      <xdr:col>18</xdr:col>
      <xdr:colOff>82184</xdr:colOff>
      <xdr:row>10</xdr:row>
      <xdr:rowOff>133310</xdr:rowOff>
    </xdr:to>
    <xdr:sp macro="" textlink="">
      <xdr:nvSpPr>
        <xdr:cNvPr id="4" name="Flecha: a la derecha con bandas 3">
          <a:extLst>
            <a:ext uri="{FF2B5EF4-FFF2-40B4-BE49-F238E27FC236}">
              <a16:creationId xmlns:a16="http://schemas.microsoft.com/office/drawing/2014/main" id="{F1E5C8D3-18F6-40CA-BECD-1C1A82D8B4AA}"/>
            </a:ext>
          </a:extLst>
        </xdr:cNvPr>
        <xdr:cNvSpPr/>
      </xdr:nvSpPr>
      <xdr:spPr>
        <a:xfrm rot="16200000">
          <a:off x="9548161" y="1238454"/>
          <a:ext cx="1575289" cy="976923"/>
        </a:xfrm>
        <a:prstGeom prst="stripedRightArrow">
          <a:avLst/>
        </a:prstGeom>
        <a:solidFill>
          <a:schemeClr val="bg2">
            <a:lumMod val="9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2000"/>
            <a:t>FINES</a:t>
          </a:r>
        </a:p>
      </xdr:txBody>
    </xdr:sp>
    <xdr:clientData/>
  </xdr:twoCellAnchor>
  <xdr:twoCellAnchor>
    <xdr:from>
      <xdr:col>8</xdr:col>
      <xdr:colOff>523989</xdr:colOff>
      <xdr:row>7</xdr:row>
      <xdr:rowOff>233795</xdr:rowOff>
    </xdr:from>
    <xdr:to>
      <xdr:col>8</xdr:col>
      <xdr:colOff>762000</xdr:colOff>
      <xdr:row>8</xdr:row>
      <xdr:rowOff>220547</xdr:rowOff>
    </xdr:to>
    <xdr:cxnSp macro="">
      <xdr:nvCxnSpPr>
        <xdr:cNvPr id="5" name="Conector recto de flecha 4">
          <a:extLst>
            <a:ext uri="{FF2B5EF4-FFF2-40B4-BE49-F238E27FC236}">
              <a16:creationId xmlns:a16="http://schemas.microsoft.com/office/drawing/2014/main" id="{C331F784-ADEF-4E2E-B500-743DF62CF910}"/>
            </a:ext>
          </a:extLst>
        </xdr:cNvPr>
        <xdr:cNvCxnSpPr/>
      </xdr:nvCxnSpPr>
      <xdr:spPr>
        <a:xfrm flipV="1">
          <a:off x="5381739" y="1930977"/>
          <a:ext cx="238011" cy="22920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2846784</xdr:colOff>
      <xdr:row>4</xdr:row>
      <xdr:rowOff>912019</xdr:rowOff>
    </xdr:from>
    <xdr:ext cx="65" cy="172227"/>
    <xdr:sp macro="" textlink="">
      <xdr:nvSpPr>
        <xdr:cNvPr id="2" name="CuadroTexto 1">
          <a:extLst>
            <a:ext uri="{FF2B5EF4-FFF2-40B4-BE49-F238E27FC236}">
              <a16:creationId xmlns:a16="http://schemas.microsoft.com/office/drawing/2014/main" id="{C4D23916-D289-4058-8375-98BECF13E037}"/>
            </a:ext>
          </a:extLst>
        </xdr:cNvPr>
        <xdr:cNvSpPr txBox="1"/>
      </xdr:nvSpPr>
      <xdr:spPr>
        <a:xfrm>
          <a:off x="13724334" y="5283994"/>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2846784</xdr:colOff>
      <xdr:row>5</xdr:row>
      <xdr:rowOff>912019</xdr:rowOff>
    </xdr:from>
    <xdr:ext cx="65" cy="172227"/>
    <xdr:sp macro="" textlink="">
      <xdr:nvSpPr>
        <xdr:cNvPr id="3" name="CuadroTexto 1">
          <a:extLst>
            <a:ext uri="{FF2B5EF4-FFF2-40B4-BE49-F238E27FC236}">
              <a16:creationId xmlns:a16="http://schemas.microsoft.com/office/drawing/2014/main" id="{3CCE45D5-DE43-461D-84CB-602DBDEC2C33}"/>
            </a:ext>
            <a:ext uri="{147F2762-F138-4A5C-976F-8EAC2B608ADB}">
              <a16:predDERef xmlns:a16="http://schemas.microsoft.com/office/drawing/2014/main" pred="{C4D23916-D289-4058-8375-98BECF13E037}"/>
            </a:ext>
          </a:extLst>
        </xdr:cNvPr>
        <xdr:cNvSpPr txBox="1"/>
      </xdr:nvSpPr>
      <xdr:spPr>
        <a:xfrm>
          <a:off x="14629209" y="611266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6"/>
  <sheetViews>
    <sheetView zoomScale="130" zoomScaleNormal="130" workbookViewId="0">
      <selection activeCell="P8" sqref="P8"/>
    </sheetView>
  </sheetViews>
  <sheetFormatPr baseColWidth="10" defaultColWidth="11.42578125" defaultRowHeight="15"/>
  <cols>
    <col min="1" max="1" width="13.7109375" customWidth="1"/>
    <col min="2" max="2" width="16.85546875" customWidth="1"/>
    <col min="3" max="3" width="18.85546875" customWidth="1"/>
    <col min="4" max="4" width="6.42578125" customWidth="1"/>
  </cols>
  <sheetData>
    <row r="1" spans="1:12" ht="36.75" customHeight="1">
      <c r="A1" s="150" t="s">
        <v>0</v>
      </c>
      <c r="B1" s="150"/>
      <c r="C1" s="150"/>
      <c r="E1" s="147" t="s">
        <v>1</v>
      </c>
      <c r="F1" s="148"/>
      <c r="G1" s="148"/>
      <c r="H1" s="151" t="s">
        <v>2</v>
      </c>
      <c r="I1" s="152"/>
      <c r="J1" s="152"/>
    </row>
    <row r="2" spans="1:12" ht="24.95" customHeight="1">
      <c r="A2" s="146" t="s">
        <v>3</v>
      </c>
      <c r="B2" s="146"/>
      <c r="C2" s="146"/>
      <c r="E2" s="146" t="s">
        <v>3</v>
      </c>
      <c r="F2" s="146"/>
      <c r="G2" s="146"/>
      <c r="H2" s="138" t="s">
        <v>4</v>
      </c>
      <c r="I2" s="138"/>
      <c r="J2" s="138"/>
    </row>
    <row r="3" spans="1:12" ht="24.95" customHeight="1">
      <c r="A3" s="153" t="s">
        <v>5</v>
      </c>
      <c r="B3" s="153"/>
      <c r="C3" s="153"/>
      <c r="E3" s="153" t="s">
        <v>5</v>
      </c>
      <c r="F3" s="153"/>
      <c r="G3" s="153"/>
      <c r="H3" s="138" t="s">
        <v>6</v>
      </c>
      <c r="I3" s="138"/>
      <c r="J3" s="138"/>
    </row>
    <row r="4" spans="1:12" ht="24.95" customHeight="1">
      <c r="A4" s="138" t="s">
        <v>4</v>
      </c>
      <c r="B4" s="138"/>
      <c r="C4" s="138"/>
      <c r="E4" s="146" t="s">
        <v>7</v>
      </c>
      <c r="F4" s="146"/>
      <c r="G4" s="146"/>
      <c r="H4" s="138" t="s">
        <v>8</v>
      </c>
      <c r="I4" s="138"/>
      <c r="J4" s="138"/>
    </row>
    <row r="5" spans="1:12" ht="24.95" customHeight="1">
      <c r="A5" s="138" t="s">
        <v>6</v>
      </c>
      <c r="B5" s="138"/>
      <c r="C5" s="138"/>
      <c r="E5" s="140"/>
      <c r="F5" s="140"/>
      <c r="G5" s="140"/>
      <c r="H5" s="138" t="s">
        <v>9</v>
      </c>
      <c r="I5" s="138"/>
      <c r="J5" s="138"/>
      <c r="L5" s="7"/>
    </row>
    <row r="6" spans="1:12" ht="24.95" customHeight="1">
      <c r="A6" s="138" t="s">
        <v>8</v>
      </c>
      <c r="B6" s="138"/>
      <c r="C6" s="138"/>
      <c r="E6" s="140"/>
      <c r="F6" s="140"/>
      <c r="G6" s="140"/>
      <c r="H6" s="140"/>
      <c r="I6" s="140"/>
      <c r="J6" s="140"/>
    </row>
    <row r="7" spans="1:12" ht="24.75" customHeight="1">
      <c r="A7" s="149" t="s">
        <v>10</v>
      </c>
      <c r="B7" s="149"/>
      <c r="C7" s="149"/>
      <c r="E7" s="140"/>
      <c r="F7" s="140"/>
      <c r="G7" s="140"/>
      <c r="H7" s="140"/>
      <c r="I7" s="140"/>
      <c r="J7" s="140"/>
    </row>
    <row r="8" spans="1:12" ht="24.95" customHeight="1">
      <c r="A8" s="139" t="s">
        <v>11</v>
      </c>
      <c r="B8" s="139"/>
      <c r="C8" s="139"/>
      <c r="E8" s="140"/>
      <c r="F8" s="140"/>
      <c r="G8" s="140"/>
      <c r="H8" s="140"/>
      <c r="I8" s="140"/>
      <c r="J8" s="140"/>
    </row>
    <row r="9" spans="1:12" ht="24.95" customHeight="1">
      <c r="A9" s="138" t="s">
        <v>9</v>
      </c>
      <c r="B9" s="138"/>
      <c r="C9" s="138"/>
      <c r="E9" s="140"/>
      <c r="F9" s="140"/>
      <c r="G9" s="140"/>
      <c r="H9" s="140"/>
      <c r="I9" s="140"/>
      <c r="J9" s="140"/>
    </row>
    <row r="10" spans="1:12" ht="24.95" customHeight="1">
      <c r="A10" s="146" t="s">
        <v>7</v>
      </c>
      <c r="B10" s="146"/>
      <c r="C10" s="146"/>
      <c r="E10" s="140"/>
      <c r="F10" s="140"/>
      <c r="G10" s="140"/>
      <c r="H10" s="140"/>
      <c r="I10" s="140"/>
      <c r="J10" s="140"/>
    </row>
    <row r="11" spans="1:12" ht="24.95" customHeight="1">
      <c r="A11" s="143" t="s">
        <v>12</v>
      </c>
      <c r="B11" s="144"/>
      <c r="C11" s="145"/>
      <c r="E11" s="140"/>
      <c r="F11" s="140"/>
      <c r="G11" s="140"/>
      <c r="H11" s="140"/>
      <c r="I11" s="140"/>
      <c r="J11" s="140"/>
    </row>
    <row r="12" spans="1:12" ht="24.95" customHeight="1">
      <c r="A12" s="139" t="s">
        <v>13</v>
      </c>
      <c r="B12" s="139"/>
      <c r="C12" s="139"/>
      <c r="E12" s="140"/>
      <c r="F12" s="140"/>
      <c r="G12" s="140"/>
      <c r="H12" s="140"/>
      <c r="I12" s="140"/>
      <c r="J12" s="140"/>
    </row>
    <row r="13" spans="1:12" ht="24.95" customHeight="1">
      <c r="A13" s="156" t="s">
        <v>14</v>
      </c>
      <c r="B13" s="156"/>
      <c r="C13" s="156"/>
      <c r="E13" s="140"/>
      <c r="F13" s="140"/>
      <c r="G13" s="140"/>
      <c r="H13" s="140"/>
      <c r="I13" s="140"/>
      <c r="J13" s="140"/>
    </row>
    <row r="14" spans="1:12" ht="24.95" customHeight="1">
      <c r="A14" s="140"/>
      <c r="B14" s="140"/>
      <c r="C14" s="140"/>
      <c r="E14" s="140"/>
      <c r="F14" s="140"/>
      <c r="G14" s="140"/>
      <c r="H14" s="140"/>
      <c r="I14" s="140"/>
      <c r="J14" s="140"/>
    </row>
    <row r="15" spans="1:12" ht="24.95" customHeight="1"/>
    <row r="16" spans="1:12" ht="15" customHeight="1">
      <c r="A16" s="141" t="s">
        <v>15</v>
      </c>
      <c r="B16" s="142"/>
      <c r="C16" s="142"/>
      <c r="D16" s="142"/>
      <c r="E16" s="142"/>
      <c r="F16" s="142"/>
      <c r="G16" s="142"/>
      <c r="H16" s="142"/>
      <c r="I16" s="142"/>
      <c r="J16" s="142"/>
    </row>
    <row r="17" spans="1:10">
      <c r="A17" s="141"/>
      <c r="B17" s="142"/>
      <c r="C17" s="142"/>
      <c r="D17" s="142"/>
      <c r="E17" s="142"/>
      <c r="F17" s="142"/>
      <c r="G17" s="142"/>
      <c r="H17" s="142"/>
      <c r="I17" s="142"/>
      <c r="J17" s="142"/>
    </row>
    <row r="19" spans="1:10" ht="15" customHeight="1">
      <c r="A19" s="155" t="s">
        <v>16</v>
      </c>
      <c r="B19" s="155"/>
      <c r="C19" s="155"/>
      <c r="D19" s="155"/>
      <c r="E19" s="155"/>
      <c r="F19" s="155"/>
      <c r="G19" s="155"/>
      <c r="H19" s="155"/>
      <c r="I19" s="155"/>
    </row>
    <row r="20" spans="1:10">
      <c r="A20" s="155"/>
      <c r="B20" s="155"/>
      <c r="C20" s="155"/>
      <c r="D20" s="155"/>
      <c r="E20" s="155"/>
      <c r="F20" s="155"/>
      <c r="G20" s="155"/>
      <c r="H20" s="155"/>
      <c r="I20" s="155"/>
    </row>
    <row r="21" spans="1:10">
      <c r="A21" s="155"/>
      <c r="B21" s="155"/>
      <c r="C21" s="155"/>
      <c r="D21" s="155"/>
      <c r="E21" s="155"/>
      <c r="F21" s="155"/>
      <c r="G21" s="155"/>
      <c r="H21" s="155"/>
      <c r="I21" s="155"/>
    </row>
    <row r="25" spans="1:10">
      <c r="A25" s="154"/>
      <c r="B25" s="154"/>
      <c r="C25" s="154"/>
      <c r="D25" s="154"/>
      <c r="E25" s="154"/>
      <c r="F25" s="154"/>
    </row>
    <row r="26" spans="1:10">
      <c r="A26" s="154"/>
      <c r="B26" s="154"/>
      <c r="C26" s="154"/>
      <c r="D26" s="154"/>
      <c r="E26" s="154"/>
      <c r="F26" s="154"/>
    </row>
  </sheetData>
  <mergeCells count="46">
    <mergeCell ref="H1:J1"/>
    <mergeCell ref="E2:G2"/>
    <mergeCell ref="E3:G3"/>
    <mergeCell ref="E4:G4"/>
    <mergeCell ref="A26:F26"/>
    <mergeCell ref="A19:I21"/>
    <mergeCell ref="A25:F25"/>
    <mergeCell ref="A12:C12"/>
    <mergeCell ref="A2:C2"/>
    <mergeCell ref="A3:C3"/>
    <mergeCell ref="A4:C4"/>
    <mergeCell ref="A5:C5"/>
    <mergeCell ref="A6:C6"/>
    <mergeCell ref="E14:G14"/>
    <mergeCell ref="A13:C13"/>
    <mergeCell ref="E5:G5"/>
    <mergeCell ref="E1:G1"/>
    <mergeCell ref="E6:G6"/>
    <mergeCell ref="E7:G7"/>
    <mergeCell ref="E8:G8"/>
    <mergeCell ref="A7:C7"/>
    <mergeCell ref="A1:C1"/>
    <mergeCell ref="H9:J9"/>
    <mergeCell ref="H10:J10"/>
    <mergeCell ref="H11:J11"/>
    <mergeCell ref="H12:J12"/>
    <mergeCell ref="A16:J17"/>
    <mergeCell ref="A11:C11"/>
    <mergeCell ref="E9:G9"/>
    <mergeCell ref="E10:G10"/>
    <mergeCell ref="E11:G11"/>
    <mergeCell ref="A14:C14"/>
    <mergeCell ref="H13:J13"/>
    <mergeCell ref="A9:C9"/>
    <mergeCell ref="A10:C10"/>
    <mergeCell ref="E12:G12"/>
    <mergeCell ref="E13:G13"/>
    <mergeCell ref="H14:J14"/>
    <mergeCell ref="H2:J2"/>
    <mergeCell ref="H3:J3"/>
    <mergeCell ref="H4:J4"/>
    <mergeCell ref="H5:J5"/>
    <mergeCell ref="A8:C8"/>
    <mergeCell ref="H6:J6"/>
    <mergeCell ref="H7:J7"/>
    <mergeCell ref="H8:J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V33"/>
  <sheetViews>
    <sheetView zoomScale="110" zoomScaleNormal="110" workbookViewId="0">
      <selection activeCell="A13" sqref="A13"/>
    </sheetView>
  </sheetViews>
  <sheetFormatPr baseColWidth="10" defaultColWidth="11.42578125" defaultRowHeight="18.75"/>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ht="18.75" customHeight="1">
      <c r="B2" s="168" t="s">
        <v>17</v>
      </c>
      <c r="C2" s="168"/>
      <c r="D2" s="168"/>
      <c r="E2" s="168"/>
      <c r="F2" s="168"/>
      <c r="G2" s="168"/>
      <c r="H2" s="168"/>
      <c r="I2" s="168"/>
      <c r="J2" s="168"/>
      <c r="K2" s="168"/>
      <c r="L2" s="168"/>
      <c r="M2" s="17"/>
      <c r="N2" s="18"/>
    </row>
    <row r="3" spans="1:22">
      <c r="B3" s="168"/>
      <c r="C3" s="168"/>
      <c r="D3" s="168"/>
      <c r="E3" s="168"/>
      <c r="F3" s="168"/>
      <c r="G3" s="168"/>
      <c r="H3" s="168"/>
      <c r="I3" s="168"/>
      <c r="J3" s="168"/>
      <c r="K3" s="168"/>
      <c r="L3" s="168"/>
      <c r="M3" s="17"/>
      <c r="N3" s="18"/>
    </row>
    <row r="5" spans="1:22" ht="18.75" customHeight="1">
      <c r="B5" s="159" t="s">
        <v>18</v>
      </c>
      <c r="C5" s="159"/>
      <c r="D5" s="159"/>
      <c r="E5" s="159"/>
      <c r="F5" s="159"/>
      <c r="H5" s="159" t="s">
        <v>19</v>
      </c>
      <c r="I5" s="159"/>
      <c r="J5" s="159"/>
      <c r="K5" s="159"/>
      <c r="L5" s="159"/>
      <c r="M5" s="159"/>
      <c r="N5" s="159"/>
    </row>
    <row r="6" spans="1:22">
      <c r="B6" s="159"/>
      <c r="C6" s="159"/>
      <c r="D6" s="159"/>
      <c r="E6" s="159"/>
      <c r="F6" s="159"/>
      <c r="H6" s="159"/>
      <c r="I6" s="159"/>
      <c r="J6" s="159"/>
      <c r="K6" s="159"/>
      <c r="L6" s="159"/>
      <c r="M6" s="159"/>
      <c r="N6" s="159"/>
      <c r="U6" s="49"/>
    </row>
    <row r="7" spans="1:22">
      <c r="B7" s="159"/>
      <c r="C7" s="159"/>
      <c r="D7" s="159"/>
      <c r="E7" s="159"/>
      <c r="F7" s="159"/>
      <c r="H7" s="159"/>
      <c r="I7" s="159"/>
      <c r="J7" s="159"/>
      <c r="K7" s="159"/>
      <c r="L7" s="159"/>
      <c r="M7" s="159"/>
      <c r="N7" s="159"/>
      <c r="U7" s="49" t="s">
        <v>20</v>
      </c>
    </row>
    <row r="8" spans="1:22">
      <c r="B8" s="159"/>
      <c r="C8" s="159"/>
      <c r="D8" s="159"/>
      <c r="E8" s="159"/>
      <c r="F8" s="159"/>
      <c r="H8" s="159"/>
      <c r="I8" s="159"/>
      <c r="J8" s="159"/>
      <c r="K8" s="159"/>
      <c r="L8" s="159"/>
      <c r="M8" s="159"/>
      <c r="N8" s="159"/>
      <c r="U8" s="1" t="s">
        <v>21</v>
      </c>
    </row>
    <row r="9" spans="1:22" ht="18.75" customHeight="1">
      <c r="J9" s="3"/>
    </row>
    <row r="10" spans="1:22" ht="24.95" customHeight="1">
      <c r="B10" s="159" t="s">
        <v>22</v>
      </c>
      <c r="C10" s="159"/>
      <c r="E10" s="160" t="s">
        <v>23</v>
      </c>
      <c r="F10" s="160"/>
      <c r="H10" s="160" t="s">
        <v>24</v>
      </c>
      <c r="I10" s="160"/>
      <c r="J10" s="3"/>
      <c r="K10" s="160" t="s">
        <v>25</v>
      </c>
      <c r="L10" s="160"/>
      <c r="N10" s="161" t="s">
        <v>26</v>
      </c>
      <c r="O10" s="161"/>
    </row>
    <row r="11" spans="1:22" ht="24.95" customHeight="1">
      <c r="B11" s="159"/>
      <c r="C11" s="159"/>
      <c r="E11" s="160"/>
      <c r="F11" s="160"/>
      <c r="H11" s="160"/>
      <c r="I11" s="160"/>
      <c r="J11" s="3"/>
      <c r="K11" s="160"/>
      <c r="L11" s="160"/>
      <c r="N11" s="161"/>
      <c r="O11" s="161"/>
    </row>
    <row r="12" spans="1:22" ht="48.75" customHeight="1">
      <c r="B12" s="159"/>
      <c r="C12" s="159"/>
      <c r="E12" s="160"/>
      <c r="F12" s="160"/>
      <c r="H12" s="160"/>
      <c r="I12" s="160"/>
      <c r="J12" s="3"/>
      <c r="K12" s="160"/>
      <c r="L12" s="160"/>
      <c r="N12" s="161"/>
      <c r="O12" s="161"/>
      <c r="U12" s="1" t="s">
        <v>27</v>
      </c>
    </row>
    <row r="13" spans="1:22">
      <c r="R13" s="1" t="s">
        <v>27</v>
      </c>
    </row>
    <row r="14" spans="1:22" ht="18.75" customHeight="1">
      <c r="A14" s="175" t="s">
        <v>28</v>
      </c>
      <c r="B14" s="175"/>
      <c r="C14" s="175"/>
      <c r="D14" s="175"/>
      <c r="E14" s="175"/>
      <c r="F14" s="175"/>
      <c r="G14" s="175"/>
      <c r="H14" s="175"/>
      <c r="I14" s="175"/>
      <c r="J14" s="175"/>
      <c r="K14" s="175"/>
      <c r="L14" s="175"/>
      <c r="M14" s="175"/>
      <c r="N14" s="175"/>
      <c r="O14" s="175"/>
      <c r="P14" s="175"/>
      <c r="Q14" s="175"/>
      <c r="S14" s="157" t="s">
        <v>29</v>
      </c>
      <c r="T14" s="157"/>
      <c r="U14" s="157"/>
      <c r="V14" s="157"/>
    </row>
    <row r="15" spans="1:22">
      <c r="A15" s="175"/>
      <c r="B15" s="175"/>
      <c r="C15" s="175"/>
      <c r="D15" s="175"/>
      <c r="E15" s="175"/>
      <c r="F15" s="175"/>
      <c r="G15" s="175"/>
      <c r="H15" s="175"/>
      <c r="I15" s="175"/>
      <c r="J15" s="175"/>
      <c r="K15" s="175"/>
      <c r="L15" s="175"/>
      <c r="M15" s="175"/>
      <c r="N15" s="175"/>
      <c r="O15" s="175"/>
      <c r="P15" s="175"/>
      <c r="Q15" s="175"/>
      <c r="S15" s="157"/>
      <c r="T15" s="157"/>
      <c r="U15" s="157"/>
      <c r="V15" s="157"/>
    </row>
    <row r="17" spans="1:20" ht="18.75" customHeight="1">
      <c r="B17" s="162" t="s">
        <v>30</v>
      </c>
      <c r="C17" s="163"/>
      <c r="D17" s="4"/>
      <c r="E17" s="162" t="s">
        <v>31</v>
      </c>
      <c r="F17" s="163"/>
      <c r="H17" s="162" t="s">
        <v>32</v>
      </c>
      <c r="I17" s="163"/>
      <c r="K17" s="169" t="s">
        <v>33</v>
      </c>
      <c r="L17" s="170"/>
      <c r="N17" s="162" t="s">
        <v>34</v>
      </c>
      <c r="O17" s="163"/>
    </row>
    <row r="18" spans="1:20">
      <c r="B18" s="164"/>
      <c r="C18" s="165"/>
      <c r="D18" s="6"/>
      <c r="E18" s="164"/>
      <c r="F18" s="165"/>
      <c r="H18" s="164"/>
      <c r="I18" s="165"/>
      <c r="K18" s="171"/>
      <c r="L18" s="172"/>
      <c r="N18" s="164"/>
      <c r="O18" s="165"/>
    </row>
    <row r="19" spans="1:20">
      <c r="B19" s="164"/>
      <c r="C19" s="165"/>
      <c r="D19" s="6"/>
      <c r="E19" s="164"/>
      <c r="F19" s="165"/>
      <c r="H19" s="164"/>
      <c r="I19" s="165"/>
      <c r="K19" s="171"/>
      <c r="L19" s="172"/>
      <c r="N19" s="164"/>
      <c r="O19" s="165"/>
    </row>
    <row r="20" spans="1:20">
      <c r="B20" s="164"/>
      <c r="C20" s="165"/>
      <c r="D20" s="6"/>
      <c r="E20" s="164"/>
      <c r="F20" s="165"/>
      <c r="H20" s="164"/>
      <c r="I20" s="165"/>
      <c r="K20" s="171"/>
      <c r="L20" s="172"/>
      <c r="N20" s="164"/>
      <c r="O20" s="165"/>
    </row>
    <row r="21" spans="1:20">
      <c r="B21" s="166"/>
      <c r="C21" s="167"/>
      <c r="D21" s="5"/>
      <c r="E21" s="166"/>
      <c r="F21" s="167"/>
      <c r="H21" s="166"/>
      <c r="I21" s="167"/>
      <c r="K21" s="173"/>
      <c r="L21" s="174"/>
      <c r="N21" s="166"/>
      <c r="O21" s="167"/>
    </row>
    <row r="23" spans="1:20" ht="18.75" customHeight="1">
      <c r="B23" s="162"/>
      <c r="C23" s="163"/>
      <c r="E23" s="162"/>
      <c r="F23" s="163"/>
      <c r="H23" s="162" t="s">
        <v>35</v>
      </c>
      <c r="I23" s="163"/>
      <c r="J23" s="3"/>
      <c r="K23" s="162"/>
      <c r="L23" s="163"/>
      <c r="N23" s="162"/>
      <c r="O23" s="163"/>
    </row>
    <row r="24" spans="1:20">
      <c r="B24" s="164"/>
      <c r="C24" s="165"/>
      <c r="E24" s="164"/>
      <c r="F24" s="165"/>
      <c r="H24" s="164"/>
      <c r="I24" s="165"/>
      <c r="J24" s="3"/>
      <c r="K24" s="164"/>
      <c r="L24" s="165"/>
      <c r="N24" s="164"/>
      <c r="O24" s="165"/>
    </row>
    <row r="25" spans="1:20">
      <c r="B25" s="164"/>
      <c r="C25" s="165"/>
      <c r="E25" s="164"/>
      <c r="F25" s="165"/>
      <c r="H25" s="164"/>
      <c r="I25" s="165"/>
      <c r="J25" s="3"/>
      <c r="K25" s="164"/>
      <c r="L25" s="165"/>
      <c r="N25" s="164"/>
      <c r="O25" s="165"/>
    </row>
    <row r="26" spans="1:20">
      <c r="B26" s="164"/>
      <c r="C26" s="165"/>
      <c r="E26" s="164"/>
      <c r="F26" s="165"/>
      <c r="H26" s="164"/>
      <c r="I26" s="165"/>
      <c r="J26" s="3"/>
      <c r="K26" s="164"/>
      <c r="L26" s="165"/>
      <c r="N26" s="164"/>
      <c r="O26" s="165"/>
    </row>
    <row r="27" spans="1:20">
      <c r="B27" s="164"/>
      <c r="C27" s="165"/>
      <c r="E27" s="164"/>
      <c r="F27" s="165"/>
      <c r="H27" s="164"/>
      <c r="I27" s="165"/>
      <c r="J27" s="3"/>
      <c r="K27" s="164"/>
      <c r="L27" s="165"/>
      <c r="N27" s="164"/>
      <c r="O27" s="165"/>
    </row>
    <row r="28" spans="1:20">
      <c r="B28" s="164"/>
      <c r="C28" s="165"/>
      <c r="E28" s="164"/>
      <c r="F28" s="165"/>
      <c r="H28" s="164"/>
      <c r="I28" s="165"/>
      <c r="J28" s="3"/>
      <c r="K28" s="164"/>
      <c r="L28" s="165"/>
      <c r="N28" s="164"/>
      <c r="O28" s="165"/>
    </row>
    <row r="29" spans="1:20">
      <c r="B29" s="166"/>
      <c r="C29" s="167"/>
      <c r="E29" s="166"/>
      <c r="F29" s="167"/>
      <c r="H29" s="166"/>
      <c r="I29" s="167"/>
      <c r="J29" s="3"/>
      <c r="K29" s="166"/>
      <c r="L29" s="167"/>
      <c r="N29" s="166"/>
      <c r="O29" s="167"/>
    </row>
    <row r="31" spans="1:20" ht="18.75" customHeight="1">
      <c r="A31" s="158"/>
      <c r="B31" s="158"/>
      <c r="C31" s="158"/>
      <c r="D31" s="158"/>
      <c r="E31" s="158"/>
      <c r="F31" s="158"/>
      <c r="G31" s="158"/>
      <c r="H31" s="158"/>
      <c r="I31" s="158"/>
      <c r="J31" s="158"/>
      <c r="K31" s="158"/>
      <c r="L31" s="158"/>
      <c r="M31" s="158"/>
      <c r="N31" s="158"/>
      <c r="O31" s="158"/>
      <c r="P31" s="158"/>
      <c r="Q31" s="158"/>
      <c r="R31" s="158"/>
      <c r="T31" s="2"/>
    </row>
    <row r="32" spans="1:20">
      <c r="T32" s="2"/>
    </row>
    <row r="33" spans="20:20">
      <c r="T33" s="2"/>
    </row>
  </sheetData>
  <mergeCells count="21">
    <mergeCell ref="B2:L3"/>
    <mergeCell ref="H5:N8"/>
    <mergeCell ref="K17:L21"/>
    <mergeCell ref="N17:O21"/>
    <mergeCell ref="A14:Q15"/>
    <mergeCell ref="B5:F8"/>
    <mergeCell ref="S14:V15"/>
    <mergeCell ref="A31:R31"/>
    <mergeCell ref="B10:C12"/>
    <mergeCell ref="E10:F12"/>
    <mergeCell ref="H10:I12"/>
    <mergeCell ref="K10:L12"/>
    <mergeCell ref="N10:O12"/>
    <mergeCell ref="B23:C29"/>
    <mergeCell ref="E23:F29"/>
    <mergeCell ref="H23:I29"/>
    <mergeCell ref="K23:L29"/>
    <mergeCell ref="N23:O29"/>
    <mergeCell ref="B17:C21"/>
    <mergeCell ref="E17:F21"/>
    <mergeCell ref="H17:I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33"/>
  <sheetViews>
    <sheetView topLeftCell="A11" zoomScale="110" zoomScaleNormal="110" workbookViewId="0">
      <selection activeCell="Q9" sqref="Q9"/>
    </sheetView>
  </sheetViews>
  <sheetFormatPr baseColWidth="10" defaultColWidth="11.42578125" defaultRowHeight="18.75"/>
  <cols>
    <col min="1" max="3" width="11.42578125" style="1"/>
    <col min="4" max="4" width="2" style="1" customWidth="1"/>
    <col min="5" max="6" width="11.42578125" style="1"/>
    <col min="7" max="7" width="2" style="1" customWidth="1"/>
    <col min="8" max="9" width="11.85546875" style="1" customWidth="1"/>
    <col min="10" max="10" width="2" style="1" customWidth="1"/>
    <col min="11" max="12" width="11.85546875" style="1" customWidth="1"/>
    <col min="13" max="13" width="2" style="1" customWidth="1"/>
    <col min="14" max="15" width="11.42578125" style="1"/>
    <col min="16" max="16" width="2" style="1" customWidth="1"/>
    <col min="17" max="18" width="11.42578125" style="1"/>
    <col min="19" max="19" width="2.85546875" style="1" customWidth="1"/>
    <col min="20" max="16384" width="11.42578125" style="1"/>
  </cols>
  <sheetData>
    <row r="2" spans="1:22" ht="18.75" customHeight="1">
      <c r="C2" s="168" t="s">
        <v>36</v>
      </c>
      <c r="D2" s="168"/>
      <c r="E2" s="168"/>
      <c r="F2" s="168"/>
      <c r="G2" s="168"/>
      <c r="H2" s="168"/>
      <c r="I2" s="168"/>
      <c r="J2" s="168"/>
      <c r="K2" s="168"/>
      <c r="L2" s="168"/>
      <c r="M2" s="168"/>
      <c r="N2" s="168"/>
    </row>
    <row r="3" spans="1:22">
      <c r="C3" s="168"/>
      <c r="D3" s="168"/>
      <c r="E3" s="168"/>
      <c r="F3" s="168"/>
      <c r="G3" s="168"/>
      <c r="H3" s="168"/>
      <c r="I3" s="168"/>
      <c r="J3" s="168"/>
      <c r="K3" s="168"/>
      <c r="L3" s="168"/>
      <c r="M3" s="168"/>
      <c r="N3" s="168"/>
    </row>
    <row r="5" spans="1:22" ht="18.75" customHeight="1">
      <c r="B5" s="160" t="s">
        <v>37</v>
      </c>
      <c r="C5" s="160"/>
      <c r="D5" s="160"/>
      <c r="E5" s="160"/>
      <c r="F5" s="160"/>
      <c r="G5" s="160"/>
      <c r="H5" s="160"/>
      <c r="I5" s="19"/>
      <c r="J5" s="159" t="s">
        <v>38</v>
      </c>
      <c r="K5" s="159"/>
      <c r="L5" s="159"/>
      <c r="M5" s="159"/>
      <c r="N5" s="159"/>
      <c r="O5" s="159"/>
    </row>
    <row r="6" spans="1:22">
      <c r="B6" s="160"/>
      <c r="C6" s="160"/>
      <c r="D6" s="160"/>
      <c r="E6" s="160"/>
      <c r="F6" s="160"/>
      <c r="G6" s="160"/>
      <c r="H6" s="160"/>
      <c r="I6" s="19"/>
      <c r="J6" s="159"/>
      <c r="K6" s="159"/>
      <c r="L6" s="159"/>
      <c r="M6" s="159"/>
      <c r="N6" s="159"/>
      <c r="O6" s="159"/>
    </row>
    <row r="7" spans="1:22">
      <c r="B7" s="160"/>
      <c r="C7" s="160"/>
      <c r="D7" s="160"/>
      <c r="E7" s="160"/>
      <c r="F7" s="160"/>
      <c r="G7" s="160"/>
      <c r="H7" s="160"/>
      <c r="I7" s="19"/>
      <c r="J7" s="159"/>
      <c r="K7" s="159"/>
      <c r="L7" s="159"/>
      <c r="M7" s="159"/>
      <c r="N7" s="159"/>
      <c r="O7" s="159"/>
    </row>
    <row r="8" spans="1:22">
      <c r="B8" s="160"/>
      <c r="C8" s="160"/>
      <c r="D8" s="160"/>
      <c r="E8" s="160"/>
      <c r="F8" s="160"/>
      <c r="G8" s="160"/>
      <c r="H8" s="160"/>
      <c r="I8" s="19"/>
      <c r="J8" s="159"/>
      <c r="K8" s="159"/>
      <c r="L8" s="159"/>
      <c r="M8" s="159"/>
      <c r="N8" s="159"/>
      <c r="O8" s="159"/>
    </row>
    <row r="9" spans="1:22" ht="18.75" customHeight="1">
      <c r="J9" s="3"/>
    </row>
    <row r="10" spans="1:22" ht="30" customHeight="1">
      <c r="C10" s="178" t="s">
        <v>39</v>
      </c>
      <c r="D10" s="178"/>
      <c r="E10" s="178"/>
      <c r="G10" s="160" t="s">
        <v>40</v>
      </c>
      <c r="H10" s="160"/>
      <c r="I10" s="160"/>
      <c r="J10" s="3"/>
      <c r="K10" s="159" t="s">
        <v>41</v>
      </c>
      <c r="L10" s="159"/>
      <c r="N10" s="177" t="s">
        <v>42</v>
      </c>
      <c r="O10" s="177"/>
    </row>
    <row r="11" spans="1:22" ht="30" customHeight="1">
      <c r="C11" s="178"/>
      <c r="D11" s="178"/>
      <c r="E11" s="178"/>
      <c r="G11" s="160"/>
      <c r="H11" s="160"/>
      <c r="I11" s="160"/>
      <c r="J11" s="3"/>
      <c r="K11" s="159"/>
      <c r="L11" s="159"/>
      <c r="N11" s="177"/>
      <c r="O11" s="177"/>
    </row>
    <row r="12" spans="1:22" ht="30" customHeight="1">
      <c r="C12" s="178"/>
      <c r="D12" s="178"/>
      <c r="E12" s="178"/>
      <c r="G12" s="160"/>
      <c r="H12" s="160"/>
      <c r="I12" s="160"/>
      <c r="J12" s="3"/>
      <c r="K12" s="159"/>
      <c r="L12" s="159"/>
      <c r="N12" s="177"/>
      <c r="O12" s="177"/>
    </row>
    <row r="13" spans="1:22" ht="30" customHeight="1">
      <c r="R13" s="1" t="s">
        <v>27</v>
      </c>
    </row>
    <row r="14" spans="1:22" ht="18.75" customHeight="1">
      <c r="A14" s="175" t="s">
        <v>43</v>
      </c>
      <c r="B14" s="175"/>
      <c r="C14" s="175"/>
      <c r="D14" s="175"/>
      <c r="E14" s="175"/>
      <c r="F14" s="175"/>
      <c r="G14" s="175"/>
      <c r="H14" s="175"/>
      <c r="I14" s="175"/>
      <c r="J14" s="175"/>
      <c r="K14" s="175"/>
      <c r="L14" s="175"/>
      <c r="M14" s="175"/>
      <c r="N14" s="175"/>
      <c r="O14" s="175"/>
      <c r="P14" s="175"/>
      <c r="Q14" s="175"/>
      <c r="T14" s="176" t="s">
        <v>44</v>
      </c>
      <c r="U14" s="176"/>
      <c r="V14" s="176"/>
    </row>
    <row r="15" spans="1:22">
      <c r="A15" s="175"/>
      <c r="B15" s="175"/>
      <c r="C15" s="175"/>
      <c r="D15" s="175"/>
      <c r="E15" s="175"/>
      <c r="F15" s="175"/>
      <c r="G15" s="175"/>
      <c r="H15" s="175"/>
      <c r="I15" s="175"/>
      <c r="J15" s="175"/>
      <c r="K15" s="175"/>
      <c r="L15" s="175"/>
      <c r="M15" s="175"/>
      <c r="N15" s="175"/>
      <c r="O15" s="175"/>
      <c r="P15" s="175"/>
      <c r="Q15" s="175"/>
      <c r="T15" s="176"/>
      <c r="U15" s="176"/>
      <c r="V15" s="176"/>
    </row>
    <row r="17" spans="1:20" ht="18.75" customHeight="1">
      <c r="B17" s="162" t="s">
        <v>45</v>
      </c>
      <c r="C17" s="163"/>
      <c r="D17" s="4"/>
      <c r="E17" s="162" t="s">
        <v>46</v>
      </c>
      <c r="F17" s="163"/>
      <c r="H17" s="162" t="s">
        <v>47</v>
      </c>
      <c r="I17" s="163"/>
      <c r="K17" s="162" t="s">
        <v>48</v>
      </c>
      <c r="L17" s="163"/>
      <c r="N17" s="162" t="s">
        <v>49</v>
      </c>
      <c r="O17" s="163"/>
    </row>
    <row r="18" spans="1:20">
      <c r="B18" s="164"/>
      <c r="C18" s="165"/>
      <c r="D18" s="6"/>
      <c r="E18" s="164"/>
      <c r="F18" s="165"/>
      <c r="H18" s="164"/>
      <c r="I18" s="165"/>
      <c r="K18" s="164"/>
      <c r="L18" s="165"/>
      <c r="N18" s="164"/>
      <c r="O18" s="165"/>
    </row>
    <row r="19" spans="1:20">
      <c r="B19" s="164"/>
      <c r="C19" s="165"/>
      <c r="D19" s="6"/>
      <c r="E19" s="164"/>
      <c r="F19" s="165"/>
      <c r="H19" s="164"/>
      <c r="I19" s="165"/>
      <c r="K19" s="164"/>
      <c r="L19" s="165"/>
      <c r="N19" s="164"/>
      <c r="O19" s="165"/>
    </row>
    <row r="20" spans="1:20">
      <c r="B20" s="164"/>
      <c r="C20" s="165"/>
      <c r="D20" s="6"/>
      <c r="E20" s="164"/>
      <c r="F20" s="165"/>
      <c r="H20" s="164"/>
      <c r="I20" s="165"/>
      <c r="K20" s="164"/>
      <c r="L20" s="165"/>
      <c r="N20" s="164"/>
      <c r="O20" s="165"/>
    </row>
    <row r="21" spans="1:20">
      <c r="B21" s="166"/>
      <c r="C21" s="167"/>
      <c r="D21" s="5"/>
      <c r="E21" s="166"/>
      <c r="F21" s="167"/>
      <c r="H21" s="166"/>
      <c r="I21" s="167"/>
      <c r="K21" s="166"/>
      <c r="L21" s="167"/>
      <c r="N21" s="166"/>
      <c r="O21" s="167"/>
    </row>
    <row r="23" spans="1:20" ht="18.75" customHeight="1">
      <c r="B23" s="162"/>
      <c r="C23" s="163"/>
      <c r="E23" s="162" t="s">
        <v>50</v>
      </c>
      <c r="F23" s="163"/>
      <c r="H23" s="162"/>
      <c r="I23" s="163"/>
      <c r="J23" s="3"/>
      <c r="K23" s="162"/>
      <c r="L23" s="163"/>
      <c r="N23" s="162"/>
      <c r="O23" s="163"/>
    </row>
    <row r="24" spans="1:20">
      <c r="B24" s="164"/>
      <c r="C24" s="165"/>
      <c r="E24" s="164"/>
      <c r="F24" s="165"/>
      <c r="H24" s="164"/>
      <c r="I24" s="165"/>
      <c r="J24" s="3"/>
      <c r="K24" s="164"/>
      <c r="L24" s="165"/>
      <c r="N24" s="164"/>
      <c r="O24" s="165"/>
    </row>
    <row r="25" spans="1:20">
      <c r="B25" s="164"/>
      <c r="C25" s="165"/>
      <c r="E25" s="164"/>
      <c r="F25" s="165"/>
      <c r="H25" s="164"/>
      <c r="I25" s="165"/>
      <c r="J25" s="3"/>
      <c r="K25" s="164"/>
      <c r="L25" s="165"/>
      <c r="N25" s="164"/>
      <c r="O25" s="165"/>
    </row>
    <row r="26" spans="1:20">
      <c r="B26" s="164"/>
      <c r="C26" s="165"/>
      <c r="E26" s="164"/>
      <c r="F26" s="165"/>
      <c r="H26" s="164"/>
      <c r="I26" s="165"/>
      <c r="J26" s="3"/>
      <c r="K26" s="164"/>
      <c r="L26" s="165"/>
      <c r="N26" s="164"/>
      <c r="O26" s="165"/>
    </row>
    <row r="27" spans="1:20">
      <c r="B27" s="164"/>
      <c r="C27" s="165"/>
      <c r="E27" s="164"/>
      <c r="F27" s="165"/>
      <c r="H27" s="164"/>
      <c r="I27" s="165"/>
      <c r="J27" s="3"/>
      <c r="K27" s="164"/>
      <c r="L27" s="165"/>
      <c r="N27" s="164"/>
      <c r="O27" s="165"/>
    </row>
    <row r="28" spans="1:20">
      <c r="B28" s="164"/>
      <c r="C28" s="165"/>
      <c r="E28" s="164"/>
      <c r="F28" s="165"/>
      <c r="H28" s="164"/>
      <c r="I28" s="165"/>
      <c r="J28" s="3"/>
      <c r="K28" s="164"/>
      <c r="L28" s="165"/>
      <c r="N28" s="164"/>
      <c r="O28" s="165"/>
    </row>
    <row r="29" spans="1:20">
      <c r="B29" s="166"/>
      <c r="C29" s="167"/>
      <c r="E29" s="166"/>
      <c r="F29" s="167"/>
      <c r="H29" s="166"/>
      <c r="I29" s="167"/>
      <c r="J29" s="3"/>
      <c r="K29" s="166"/>
      <c r="L29" s="167"/>
      <c r="N29" s="166"/>
      <c r="O29" s="167"/>
    </row>
    <row r="31" spans="1:20" ht="18.75" customHeight="1">
      <c r="A31" s="158"/>
      <c r="B31" s="158"/>
      <c r="C31" s="158"/>
      <c r="D31" s="158"/>
      <c r="E31" s="158"/>
      <c r="F31" s="158"/>
      <c r="G31" s="158"/>
      <c r="H31" s="158"/>
      <c r="I31" s="158"/>
      <c r="J31" s="158"/>
      <c r="K31" s="158"/>
      <c r="L31" s="158"/>
      <c r="M31" s="158"/>
      <c r="N31" s="158"/>
      <c r="O31" s="158"/>
      <c r="P31" s="158"/>
      <c r="Q31" s="158"/>
      <c r="R31" s="158"/>
      <c r="T31" s="2"/>
    </row>
    <row r="32" spans="1:20">
      <c r="T32" s="2"/>
    </row>
    <row r="33" spans="20:20">
      <c r="T33" s="2"/>
    </row>
  </sheetData>
  <mergeCells count="20">
    <mergeCell ref="B5:H8"/>
    <mergeCell ref="G10:I12"/>
    <mergeCell ref="J5:O8"/>
    <mergeCell ref="C2:N3"/>
    <mergeCell ref="K23:L29"/>
    <mergeCell ref="N23:O29"/>
    <mergeCell ref="B23:C29"/>
    <mergeCell ref="E23:F29"/>
    <mergeCell ref="H23:I29"/>
    <mergeCell ref="C10:E12"/>
    <mergeCell ref="T14:V15"/>
    <mergeCell ref="A31:R31"/>
    <mergeCell ref="K10:L12"/>
    <mergeCell ref="N10:O12"/>
    <mergeCell ref="A14:Q15"/>
    <mergeCell ref="B17:C21"/>
    <mergeCell ref="E17:F21"/>
    <mergeCell ref="H17:I21"/>
    <mergeCell ref="K17:L21"/>
    <mergeCell ref="N17:O2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08DDC-B2FE-4946-8C89-41BF50914294}">
  <dimension ref="A1:DX360"/>
  <sheetViews>
    <sheetView showGridLines="0" tabSelected="1" zoomScale="70" zoomScaleNormal="70" workbookViewId="0">
      <pane xSplit="3" ySplit="3" topLeftCell="V5" activePane="bottomRight" state="frozen"/>
      <selection pane="topRight" activeCell="D1" sqref="D1"/>
      <selection pane="bottomLeft" activeCell="A4" sqref="A4"/>
      <selection pane="bottomRight" activeCell="Y6" sqref="Y6"/>
    </sheetView>
  </sheetViews>
  <sheetFormatPr baseColWidth="10" defaultColWidth="11.42578125" defaultRowHeight="15"/>
  <cols>
    <col min="1" max="1" width="16.42578125" style="103" customWidth="1"/>
    <col min="2" max="2" width="55.7109375" style="57" customWidth="1"/>
    <col min="3" max="3" width="44.140625" style="57" customWidth="1"/>
    <col min="4" max="4" width="64.7109375" style="57" customWidth="1"/>
    <col min="5" max="5" width="56.5703125" style="57" customWidth="1"/>
    <col min="6" max="6" width="18.140625" style="57" bestFit="1" customWidth="1"/>
    <col min="7" max="7" width="22.140625" style="57" hidden="1" customWidth="1"/>
    <col min="8" max="8" width="18.140625" style="57" hidden="1" customWidth="1"/>
    <col min="9" max="9" width="12.85546875" style="57" hidden="1" customWidth="1"/>
    <col min="10" max="10" width="70.42578125" style="57" hidden="1" customWidth="1"/>
    <col min="11" max="11" width="50.7109375" style="57" hidden="1" customWidth="1"/>
    <col min="12" max="12" width="34.42578125" style="104" customWidth="1"/>
    <col min="13" max="13" width="10.28515625" style="57" customWidth="1"/>
    <col min="14" max="14" width="10.85546875" style="57" customWidth="1"/>
    <col min="15" max="15" width="13" style="57" customWidth="1"/>
    <col min="16" max="16" width="11.140625" style="57" customWidth="1"/>
    <col min="17" max="17" width="11.5703125" style="57" customWidth="1"/>
    <col min="18" max="18" width="10.28515625" style="57" customWidth="1"/>
    <col min="19" max="21" width="11.28515625" style="57" customWidth="1"/>
    <col min="22" max="22" width="11.85546875" style="57" customWidth="1"/>
    <col min="23" max="23" width="11.140625" style="57" customWidth="1"/>
    <col min="24" max="24" width="48.5703125" style="57" customWidth="1"/>
    <col min="25" max="25" width="47.85546875" style="57" customWidth="1"/>
    <col min="26" max="26" width="29" style="57" customWidth="1"/>
    <col min="27" max="27" width="19.85546875" style="57" customWidth="1"/>
    <col min="28" max="28" width="20.140625" style="57" customWidth="1"/>
    <col min="29" max="29" width="10.28515625" style="57" hidden="1" customWidth="1"/>
    <col min="30" max="30" width="11.28515625" style="57" hidden="1" customWidth="1"/>
    <col min="31" max="31" width="11.85546875" style="57" hidden="1" customWidth="1"/>
    <col min="32" max="32" width="11.140625" style="57" hidden="1" customWidth="1"/>
    <col min="33" max="33" width="11.5703125" style="57" hidden="1" customWidth="1"/>
    <col min="34" max="34" width="9.42578125" style="57" hidden="1" customWidth="1"/>
    <col min="35" max="35" width="9.85546875" style="57" hidden="1" customWidth="1"/>
    <col min="36" max="36" width="10.5703125" style="57" hidden="1" customWidth="1"/>
    <col min="37" max="37" width="11.28515625" style="57" hidden="1" customWidth="1"/>
    <col min="38" max="38" width="10.28515625" style="57" customWidth="1"/>
    <col min="39" max="41" width="11.28515625" style="57" customWidth="1"/>
    <col min="42" max="42" width="11.85546875" style="57" customWidth="1"/>
    <col min="43" max="43" width="11.140625" style="57" customWidth="1"/>
    <col min="44" max="44" width="11.5703125" style="57" customWidth="1"/>
    <col min="45" max="45" width="9.42578125" style="57" customWidth="1"/>
    <col min="46" max="46" width="9.85546875" style="57" customWidth="1"/>
    <col min="47" max="47" width="10.5703125" style="57" customWidth="1"/>
    <col min="48" max="48" width="11.28515625" style="57" customWidth="1"/>
    <col min="49" max="49" width="10.28515625" style="57" customWidth="1"/>
    <col min="50" max="52" width="11.28515625" style="57" customWidth="1"/>
    <col min="53" max="53" width="11.85546875" style="57" customWidth="1"/>
    <col min="54" max="54" width="11.140625" style="57" customWidth="1"/>
    <col min="55" max="55" width="11.5703125" style="57" customWidth="1"/>
    <col min="56" max="56" width="9.42578125" style="57" customWidth="1"/>
    <col min="57" max="57" width="9.85546875" style="57" customWidth="1"/>
    <col min="58" max="58" width="10.5703125" style="57" customWidth="1"/>
    <col min="59" max="59" width="11.28515625" style="57" customWidth="1"/>
    <col min="60" max="60" width="10.28515625" style="57" customWidth="1"/>
    <col min="61" max="63" width="11.28515625" style="57" customWidth="1"/>
    <col min="64" max="64" width="11.85546875" style="57" customWidth="1"/>
    <col min="65" max="65" width="11.140625" style="57" customWidth="1"/>
    <col min="66" max="66" width="11.5703125" style="57" customWidth="1"/>
    <col min="67" max="67" width="9.42578125" style="57" customWidth="1"/>
    <col min="68" max="68" width="9.85546875" style="57" customWidth="1"/>
    <col min="69" max="69" width="10.5703125" style="57" customWidth="1"/>
    <col min="70" max="70" width="11.28515625" style="57" customWidth="1"/>
    <col min="71" max="71" width="42" style="57" customWidth="1"/>
    <col min="72" max="72" width="30.7109375" style="57" customWidth="1"/>
    <col min="73" max="73" width="42.28515625" style="57" customWidth="1"/>
    <col min="74" max="75" width="30.7109375" style="57" customWidth="1"/>
    <col min="76" max="78" width="15.7109375" style="57" customWidth="1"/>
    <col min="79" max="79" width="18" style="57" customWidth="1"/>
    <col min="80" max="87" width="15.7109375" style="57" customWidth="1"/>
    <col min="88" max="88" width="28.7109375" style="57" hidden="1" customWidth="1"/>
    <col min="89" max="89" width="9.42578125" style="57" hidden="1" customWidth="1"/>
    <col min="90" max="90" width="9.85546875" style="57" hidden="1" customWidth="1"/>
    <col min="91" max="91" width="19.85546875" style="57" hidden="1" customWidth="1"/>
    <col min="92" max="92" width="28.7109375" style="57" hidden="1" customWidth="1"/>
    <col min="93" max="93" width="30.7109375" style="57" hidden="1" customWidth="1"/>
    <col min="94" max="94" width="41.7109375" style="57" customWidth="1"/>
    <col min="95" max="95" width="23.140625" style="57" customWidth="1"/>
    <col min="96" max="16384" width="11.42578125" style="57"/>
  </cols>
  <sheetData>
    <row r="1" spans="1:128" ht="15.75" customHeight="1">
      <c r="A1" s="216" t="s">
        <v>51</v>
      </c>
      <c r="B1" s="217" t="s">
        <v>52</v>
      </c>
      <c r="C1" s="217" t="s">
        <v>53</v>
      </c>
      <c r="D1" s="217"/>
      <c r="E1" s="217"/>
      <c r="F1" s="217"/>
      <c r="G1" s="217"/>
      <c r="H1" s="217"/>
      <c r="I1" s="217"/>
      <c r="J1" s="217" t="s">
        <v>54</v>
      </c>
      <c r="K1" s="217" t="s">
        <v>55</v>
      </c>
      <c r="L1" s="217" t="s">
        <v>56</v>
      </c>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7"/>
      <c r="BF1" s="217"/>
      <c r="BG1" s="217"/>
      <c r="BH1" s="217"/>
      <c r="BI1" s="217"/>
      <c r="BJ1" s="217"/>
      <c r="BK1" s="217"/>
      <c r="BL1" s="217"/>
      <c r="BM1" s="217"/>
      <c r="BN1" s="217"/>
      <c r="BO1" s="217"/>
      <c r="BP1" s="217"/>
      <c r="BQ1" s="217"/>
      <c r="BR1" s="217"/>
      <c r="BS1" s="188" t="s">
        <v>57</v>
      </c>
      <c r="BT1" s="189"/>
      <c r="BU1" s="189"/>
      <c r="BV1" s="189"/>
      <c r="BW1" s="189"/>
      <c r="BX1" s="189"/>
      <c r="BY1" s="189"/>
      <c r="BZ1" s="189"/>
      <c r="CA1" s="189"/>
      <c r="CB1" s="189"/>
      <c r="CC1" s="189"/>
      <c r="CD1" s="189"/>
      <c r="CE1" s="189"/>
      <c r="CF1" s="189"/>
      <c r="CG1" s="189"/>
      <c r="CH1" s="189"/>
      <c r="CI1" s="190"/>
      <c r="CJ1" s="234" t="s">
        <v>58</v>
      </c>
      <c r="CK1" s="234"/>
      <c r="CL1" s="234"/>
      <c r="CM1" s="234"/>
      <c r="CN1" s="54"/>
      <c r="CO1" s="54"/>
      <c r="CP1" s="55"/>
      <c r="CQ1" s="56"/>
      <c r="CR1" s="56"/>
      <c r="CS1" s="56"/>
      <c r="CT1" s="56"/>
      <c r="CU1" s="56"/>
      <c r="CV1" s="56"/>
      <c r="CW1" s="56"/>
      <c r="CX1" s="56"/>
      <c r="CY1" s="56"/>
      <c r="CZ1" s="56"/>
      <c r="DA1" s="56"/>
    </row>
    <row r="2" spans="1:128" ht="15.75" customHeight="1">
      <c r="A2" s="216"/>
      <c r="B2" s="217"/>
      <c r="C2" s="217"/>
      <c r="D2" s="217"/>
      <c r="E2" s="217"/>
      <c r="F2" s="217"/>
      <c r="G2" s="217"/>
      <c r="H2" s="217"/>
      <c r="I2" s="217"/>
      <c r="J2" s="217"/>
      <c r="K2" s="217"/>
      <c r="L2" s="217" t="s">
        <v>59</v>
      </c>
      <c r="M2" s="236" t="s">
        <v>60</v>
      </c>
      <c r="N2" s="236"/>
      <c r="O2" s="236"/>
      <c r="P2" s="236"/>
      <c r="Q2" s="236"/>
      <c r="R2" s="179" t="s">
        <v>61</v>
      </c>
      <c r="S2" s="180"/>
      <c r="T2" s="180"/>
      <c r="U2" s="180"/>
      <c r="V2" s="180"/>
      <c r="W2" s="180"/>
      <c r="X2" s="180"/>
      <c r="Y2" s="180"/>
      <c r="Z2" s="180"/>
      <c r="AA2" s="180"/>
      <c r="AB2" s="181"/>
      <c r="AC2" s="237" t="s">
        <v>66</v>
      </c>
      <c r="AD2" s="237"/>
      <c r="AE2" s="237"/>
      <c r="AF2" s="237"/>
      <c r="AG2" s="237"/>
      <c r="AH2" s="237"/>
      <c r="AI2" s="237"/>
      <c r="AJ2" s="237"/>
      <c r="AK2" s="237"/>
      <c r="AL2" s="217" t="s">
        <v>67</v>
      </c>
      <c r="AM2" s="217"/>
      <c r="AN2" s="217"/>
      <c r="AO2" s="217"/>
      <c r="AP2" s="217"/>
      <c r="AQ2" s="217"/>
      <c r="AR2" s="217"/>
      <c r="AS2" s="217"/>
      <c r="AT2" s="217"/>
      <c r="AU2" s="217"/>
      <c r="AV2" s="217"/>
      <c r="AW2" s="217" t="s">
        <v>68</v>
      </c>
      <c r="AX2" s="217"/>
      <c r="AY2" s="217"/>
      <c r="AZ2" s="217"/>
      <c r="BA2" s="217"/>
      <c r="BB2" s="217"/>
      <c r="BC2" s="217"/>
      <c r="BD2" s="217"/>
      <c r="BE2" s="217"/>
      <c r="BF2" s="217"/>
      <c r="BG2" s="217"/>
      <c r="BH2" s="217" t="s">
        <v>69</v>
      </c>
      <c r="BI2" s="217"/>
      <c r="BJ2" s="217"/>
      <c r="BK2" s="217"/>
      <c r="BL2" s="217"/>
      <c r="BM2" s="217"/>
      <c r="BN2" s="217"/>
      <c r="BO2" s="217"/>
      <c r="BP2" s="217"/>
      <c r="BQ2" s="217"/>
      <c r="BR2" s="217"/>
      <c r="BS2" s="224" t="s">
        <v>70</v>
      </c>
      <c r="BT2" s="241" t="s">
        <v>71</v>
      </c>
      <c r="BU2" s="241"/>
      <c r="BV2" s="224" t="s">
        <v>706</v>
      </c>
      <c r="BW2" s="224" t="s">
        <v>707</v>
      </c>
      <c r="BX2" s="185" t="s">
        <v>708</v>
      </c>
      <c r="BY2" s="186"/>
      <c r="BZ2" s="186"/>
      <c r="CA2" s="186"/>
      <c r="CB2" s="186"/>
      <c r="CC2" s="186"/>
      <c r="CD2" s="186"/>
      <c r="CE2" s="186"/>
      <c r="CF2" s="186"/>
      <c r="CG2" s="186"/>
      <c r="CH2" s="186"/>
      <c r="CI2" s="187"/>
      <c r="CJ2" s="234"/>
      <c r="CK2" s="234"/>
      <c r="CL2" s="234"/>
      <c r="CM2" s="234"/>
      <c r="CN2" s="234" t="s">
        <v>72</v>
      </c>
      <c r="CO2" s="234"/>
      <c r="CP2" s="55"/>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row>
    <row r="3" spans="1:128" ht="110.25">
      <c r="A3" s="216"/>
      <c r="B3" s="217"/>
      <c r="C3" s="53" t="s">
        <v>73</v>
      </c>
      <c r="D3" s="53" t="s">
        <v>74</v>
      </c>
      <c r="E3" s="53" t="s">
        <v>75</v>
      </c>
      <c r="F3" s="53" t="s">
        <v>76</v>
      </c>
      <c r="G3" s="53" t="s">
        <v>77</v>
      </c>
      <c r="H3" s="53" t="s">
        <v>78</v>
      </c>
      <c r="I3" s="53" t="s">
        <v>79</v>
      </c>
      <c r="J3" s="217"/>
      <c r="K3" s="217"/>
      <c r="L3" s="217"/>
      <c r="M3" s="58" t="s">
        <v>80</v>
      </c>
      <c r="N3" s="58" t="s">
        <v>81</v>
      </c>
      <c r="O3" s="58" t="s">
        <v>82</v>
      </c>
      <c r="P3" s="58" t="s">
        <v>83</v>
      </c>
      <c r="Q3" s="58" t="s">
        <v>84</v>
      </c>
      <c r="R3" s="53" t="s">
        <v>85</v>
      </c>
      <c r="S3" s="53" t="s">
        <v>86</v>
      </c>
      <c r="T3" s="53" t="s">
        <v>703</v>
      </c>
      <c r="U3" s="53" t="s">
        <v>704</v>
      </c>
      <c r="V3" s="53" t="s">
        <v>87</v>
      </c>
      <c r="W3" s="53" t="s">
        <v>88</v>
      </c>
      <c r="X3" s="53" t="s">
        <v>89</v>
      </c>
      <c r="Y3" s="53" t="s">
        <v>62</v>
      </c>
      <c r="Z3" s="53" t="s">
        <v>63</v>
      </c>
      <c r="AA3" s="53" t="s">
        <v>64</v>
      </c>
      <c r="AB3" s="60" t="s">
        <v>705</v>
      </c>
      <c r="AC3" s="53" t="s">
        <v>85</v>
      </c>
      <c r="AD3" s="53" t="s">
        <v>86</v>
      </c>
      <c r="AE3" s="53" t="s">
        <v>87</v>
      </c>
      <c r="AF3" s="53" t="s">
        <v>88</v>
      </c>
      <c r="AG3" s="53" t="s">
        <v>89</v>
      </c>
      <c r="AH3" s="53" t="s">
        <v>62</v>
      </c>
      <c r="AI3" s="53" t="s">
        <v>63</v>
      </c>
      <c r="AJ3" s="53" t="s">
        <v>64</v>
      </c>
      <c r="AK3" s="53" t="s">
        <v>65</v>
      </c>
      <c r="AL3" s="53" t="s">
        <v>85</v>
      </c>
      <c r="AM3" s="53" t="s">
        <v>86</v>
      </c>
      <c r="AN3" s="53" t="s">
        <v>703</v>
      </c>
      <c r="AO3" s="53" t="s">
        <v>704</v>
      </c>
      <c r="AP3" s="53" t="s">
        <v>87</v>
      </c>
      <c r="AQ3" s="53" t="s">
        <v>88</v>
      </c>
      <c r="AR3" s="53" t="s">
        <v>89</v>
      </c>
      <c r="AS3" s="53" t="s">
        <v>62</v>
      </c>
      <c r="AT3" s="53" t="s">
        <v>63</v>
      </c>
      <c r="AU3" s="53" t="s">
        <v>64</v>
      </c>
      <c r="AV3" s="60" t="s">
        <v>705</v>
      </c>
      <c r="AW3" s="53" t="s">
        <v>85</v>
      </c>
      <c r="AX3" s="53" t="s">
        <v>86</v>
      </c>
      <c r="AY3" s="53" t="s">
        <v>703</v>
      </c>
      <c r="AZ3" s="53" t="s">
        <v>704</v>
      </c>
      <c r="BA3" s="53" t="s">
        <v>87</v>
      </c>
      <c r="BB3" s="53" t="s">
        <v>88</v>
      </c>
      <c r="BC3" s="53" t="s">
        <v>89</v>
      </c>
      <c r="BD3" s="53" t="s">
        <v>62</v>
      </c>
      <c r="BE3" s="53" t="s">
        <v>63</v>
      </c>
      <c r="BF3" s="53" t="s">
        <v>64</v>
      </c>
      <c r="BG3" s="60" t="s">
        <v>705</v>
      </c>
      <c r="BH3" s="53" t="s">
        <v>85</v>
      </c>
      <c r="BI3" s="53" t="s">
        <v>86</v>
      </c>
      <c r="BJ3" s="53" t="s">
        <v>703</v>
      </c>
      <c r="BK3" s="53" t="s">
        <v>704</v>
      </c>
      <c r="BL3" s="53" t="s">
        <v>87</v>
      </c>
      <c r="BM3" s="53" t="s">
        <v>88</v>
      </c>
      <c r="BN3" s="53" t="s">
        <v>89</v>
      </c>
      <c r="BO3" s="53" t="s">
        <v>62</v>
      </c>
      <c r="BP3" s="53" t="s">
        <v>63</v>
      </c>
      <c r="BQ3" s="53" t="s">
        <v>64</v>
      </c>
      <c r="BR3" s="60" t="s">
        <v>705</v>
      </c>
      <c r="BS3" s="224"/>
      <c r="BT3" s="59" t="s">
        <v>90</v>
      </c>
      <c r="BU3" s="59" t="s">
        <v>91</v>
      </c>
      <c r="BV3" s="224"/>
      <c r="BW3" s="224"/>
      <c r="BX3" s="50" t="s">
        <v>709</v>
      </c>
      <c r="BY3" s="50" t="s">
        <v>710</v>
      </c>
      <c r="BZ3" s="50" t="s">
        <v>711</v>
      </c>
      <c r="CA3" s="50" t="s">
        <v>712</v>
      </c>
      <c r="CB3" s="50" t="s">
        <v>713</v>
      </c>
      <c r="CC3" s="50" t="s">
        <v>714</v>
      </c>
      <c r="CD3" s="50" t="s">
        <v>715</v>
      </c>
      <c r="CE3" s="50" t="s">
        <v>716</v>
      </c>
      <c r="CF3" s="50" t="s">
        <v>717</v>
      </c>
      <c r="CG3" s="50" t="s">
        <v>718</v>
      </c>
      <c r="CH3" s="50" t="s">
        <v>719</v>
      </c>
      <c r="CI3" s="50" t="s">
        <v>720</v>
      </c>
      <c r="CJ3" s="54" t="s">
        <v>92</v>
      </c>
      <c r="CK3" s="54" t="s">
        <v>62</v>
      </c>
      <c r="CL3" s="54" t="s">
        <v>63</v>
      </c>
      <c r="CM3" s="54" t="s">
        <v>64</v>
      </c>
      <c r="CN3" s="54" t="s">
        <v>93</v>
      </c>
      <c r="CO3" s="54" t="s">
        <v>94</v>
      </c>
      <c r="CP3" s="60" t="s">
        <v>95</v>
      </c>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row>
    <row r="4" spans="1:128" ht="234">
      <c r="A4" s="61" t="s">
        <v>96</v>
      </c>
      <c r="B4" s="105" t="s">
        <v>97</v>
      </c>
      <c r="C4" s="105" t="s">
        <v>651</v>
      </c>
      <c r="D4" s="105" t="s">
        <v>652</v>
      </c>
      <c r="E4" s="105" t="s">
        <v>653</v>
      </c>
      <c r="F4" s="106" t="s">
        <v>98</v>
      </c>
      <c r="G4" s="106" t="s">
        <v>99</v>
      </c>
      <c r="H4" s="106" t="s">
        <v>100</v>
      </c>
      <c r="I4" s="106" t="s">
        <v>101</v>
      </c>
      <c r="J4" s="105" t="s">
        <v>654</v>
      </c>
      <c r="K4" s="105" t="s">
        <v>169</v>
      </c>
      <c r="L4" s="106" t="s">
        <v>102</v>
      </c>
      <c r="M4" s="107">
        <v>100</v>
      </c>
      <c r="N4" s="63"/>
      <c r="O4" s="64">
        <f t="shared" ref="O4:O5" si="0">IF(ISERROR((-1)*(100-((N4*100)/M4))),"",((-1)*(100-((N4*100)/M4))))</f>
        <v>-100</v>
      </c>
      <c r="P4" s="65" t="s">
        <v>690</v>
      </c>
      <c r="Q4" s="66"/>
      <c r="R4" s="67">
        <v>100</v>
      </c>
      <c r="S4" s="64"/>
      <c r="T4" s="64"/>
      <c r="U4" s="64"/>
      <c r="V4" s="64">
        <f t="shared" ref="V4" si="1">IF(ISERROR((-1)*(100-((S4*100)/R4))),"",((-1)*(100-((S4*100)/R4))))</f>
        <v>-100</v>
      </c>
      <c r="W4" s="64" t="str">
        <f t="shared" ref="W4" si="2">IF(ISERROR(IF(Q$8="Ascendente",(IF(AND(V4&gt;=(-5),V4&lt;=15),"Aceptable",(IF(AND(V4&gt;=(-10),V4&lt;(-5)),"Riesgo","Crítico")))),(IF(AND(V4&gt;=(-15),V4&lt;=5),"Aceptable",(IF(AND(V4&gt;5,V4&lt;=15),"Riesgo","Crítico")))))),"",(IF(Q4="Ascendente",(IF(AND(V4&gt;=(-5),V4&lt;=15),"Aceptable",(IF(AND(V4&gt;=(-10),V4&lt;(-5)),"Riesgo","Crítico")))),(IF(AND(V4&gt;=(-15),V4&lt;=5),"Aceptable",(IF(AND(V4&gt;5,V4&lt;=15),"Riesgo","Crítico")))))))</f>
        <v>Crítico</v>
      </c>
      <c r="X4" s="68"/>
      <c r="Y4" s="69"/>
      <c r="Z4" s="68"/>
      <c r="AA4" s="70"/>
      <c r="AB4" s="70"/>
      <c r="AC4" s="71" t="s">
        <v>103</v>
      </c>
      <c r="AD4" s="64"/>
      <c r="AE4" s="64" t="str">
        <f t="shared" ref="AE4" si="3">IF(ISERROR((-1)*(100-((AD4*100)/AC4))),"",((-1)*(100-((AD4*100)/AC4))))</f>
        <v/>
      </c>
      <c r="AF4" s="64" t="str">
        <f t="shared" ref="AF4" si="4">IF(ISERROR(IF(AB$8="Ascendente",(IF(AND(AE4&gt;=(-5),AE4&lt;=15),"Aceptable",(IF(AND(AE4&gt;=(-10),AE4&lt;(-5)),"Riesgo","Crítico")))),(IF(AND(AE4&gt;=(-15),AE4&lt;=5),"Aceptable",(IF(AND(AE4&gt;5,AE4&lt;=15),"Riesgo","Crítico")))))),"",(IF(AB4="Ascendente",(IF(AND(AE4&gt;=(-5),AE4&lt;=15),"Aceptable",(IF(AND(AE4&gt;=(-10),AE4&lt;(-5)),"Riesgo","Crítico")))),(IF(AND(AE4&gt;=(-15),AE4&lt;=5),"Aceptable",(IF(AND(AE4&gt;5,AE4&lt;=15),"Riesgo","Crítico")))))))</f>
        <v>Crítico</v>
      </c>
      <c r="AG4" s="68"/>
      <c r="AH4" s="68"/>
      <c r="AI4" s="68"/>
      <c r="AJ4" s="68"/>
      <c r="AK4" s="68"/>
      <c r="AL4" s="67">
        <v>100</v>
      </c>
      <c r="AM4" s="64"/>
      <c r="AN4" s="64"/>
      <c r="AO4" s="64"/>
      <c r="AP4" s="64">
        <f t="shared" ref="AP4" si="5">IF(ISERROR((-1)*(100-((AM4*100)/AL4))),"",((-1)*(100-((AM4*100)/AL4))))</f>
        <v>-100</v>
      </c>
      <c r="AQ4" s="64" t="str">
        <f t="shared" ref="AQ4" si="6">IF(ISERROR(IF(X$8="Ascendente",(IF(AND(AP4&gt;=(-5),AP4&lt;=15),"Aceptable",(IF(AND(AP4&gt;=(-10),AP4&lt;(-5)),"Riesgo","Crítico")))),(IF(AND(AP4&gt;=(-15),AP4&lt;=5),"Aceptable",(IF(AND(AP4&gt;5,AP4&lt;=15),"Riesgo","Crítico")))))),"",(IF(X4="Ascendente",(IF(AND(AP4&gt;=(-5),AP4&lt;=15),"Aceptable",(IF(AND(AP4&gt;=(-10),AP4&lt;(-5)),"Riesgo","Crítico")))),(IF(AND(AP4&gt;=(-15),AP4&lt;=5),"Aceptable",(IF(AND(AP4&gt;5,AP4&lt;=15),"Riesgo","Crítico")))))))</f>
        <v>Crítico</v>
      </c>
      <c r="AR4" s="72"/>
      <c r="AS4" s="72"/>
      <c r="AT4" s="72"/>
      <c r="AU4" s="72"/>
      <c r="AV4" s="72"/>
      <c r="AW4" s="67">
        <v>100</v>
      </c>
      <c r="AX4" s="64"/>
      <c r="AY4" s="64"/>
      <c r="AZ4" s="64"/>
      <c r="BA4" s="64">
        <f t="shared" ref="BA4" si="7">IF(ISERROR((-1)*(100-((AX4*100)/AW4))),"",((-1)*(100-((AX4*100)/AW4))))</f>
        <v>-100</v>
      </c>
      <c r="BB4" s="64" t="str">
        <f t="shared" ref="BB4" si="8">IF(ISERROR(IF(AG$8="Ascendente",(IF(AND(BA4&gt;=(-5),BA4&lt;=15),"Aceptable",(IF(AND(BA4&gt;=(-10),BA4&lt;(-5)),"Riesgo","Crítico")))),(IF(AND(BA4&gt;=(-15),BA4&lt;=5),"Aceptable",(IF(AND(BA4&gt;5,BA4&lt;=15),"Riesgo","Crítico")))))),"",(IF(AG4="Ascendente",(IF(AND(BA4&gt;=(-5),BA4&lt;=15),"Aceptable",(IF(AND(BA4&gt;=(-10),BA4&lt;(-5)),"Riesgo","Crítico")))),(IF(AND(BA4&gt;=(-15),BA4&lt;=5),"Aceptable",(IF(AND(BA4&gt;5,BA4&lt;=15),"Riesgo","Crítico")))))))</f>
        <v>Crítico</v>
      </c>
      <c r="BC4" s="72"/>
      <c r="BD4" s="72"/>
      <c r="BE4" s="72"/>
      <c r="BF4" s="72"/>
      <c r="BG4" s="72"/>
      <c r="BH4" s="67">
        <v>100</v>
      </c>
      <c r="BI4" s="64"/>
      <c r="BJ4" s="64"/>
      <c r="BK4" s="64"/>
      <c r="BL4" s="64">
        <f t="shared" ref="BL4" si="9">IF(ISERROR((-1)*(100-((BI4*100)/BH4))),"",((-1)*(100-((BI4*100)/BH4))))</f>
        <v>-100</v>
      </c>
      <c r="BM4" s="64" t="str">
        <f t="shared" ref="BM4" si="10">IF(ISERROR(IF(AR$8="Ascendente",(IF(AND(BL4&gt;=(-5),BL4&lt;=15),"Aceptable",(IF(AND(BL4&gt;=(-10),BL4&lt;(-5)),"Riesgo","Crítico")))),(IF(AND(BL4&gt;=(-15),BL4&lt;=5),"Aceptable",(IF(AND(BL4&gt;5,BL4&lt;=15),"Riesgo","Crítico")))))),"",(IF(AR4="Ascendente",(IF(AND(BL4&gt;=(-5),BL4&lt;=15),"Aceptable",(IF(AND(BL4&gt;=(-10),BL4&lt;(-5)),"Riesgo","Crítico")))),(IF(AND(BL4&gt;=(-15),BL4&lt;=5),"Aceptable",(IF(AND(BL4&gt;5,BL4&lt;=15),"Riesgo","Crítico")))))))</f>
        <v>Crítico</v>
      </c>
      <c r="BN4" s="68"/>
      <c r="BO4" s="73"/>
      <c r="BP4" s="73"/>
      <c r="BQ4" s="68"/>
      <c r="BR4" s="73"/>
      <c r="BS4" s="235" t="s">
        <v>104</v>
      </c>
      <c r="BT4" s="235"/>
      <c r="BU4" s="235"/>
      <c r="BV4" s="235"/>
      <c r="BW4" s="235"/>
      <c r="BX4" s="74"/>
      <c r="BY4" s="74"/>
      <c r="BZ4" s="74"/>
      <c r="CA4" s="74"/>
      <c r="CB4" s="74"/>
      <c r="CC4" s="74"/>
      <c r="CD4" s="74"/>
      <c r="CE4" s="74"/>
      <c r="CF4" s="74"/>
      <c r="CG4" s="74"/>
      <c r="CH4" s="74"/>
      <c r="CI4" s="74"/>
      <c r="CJ4" s="75"/>
      <c r="CK4" s="68"/>
      <c r="CL4" s="73"/>
      <c r="CM4" s="70"/>
      <c r="CN4" s="70"/>
      <c r="CO4" s="70"/>
      <c r="CP4" s="73"/>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row>
    <row r="5" spans="1:128" ht="198">
      <c r="A5" s="76" t="s">
        <v>105</v>
      </c>
      <c r="B5" s="105" t="s">
        <v>106</v>
      </c>
      <c r="C5" s="108" t="s">
        <v>107</v>
      </c>
      <c r="D5" s="105" t="s">
        <v>108</v>
      </c>
      <c r="E5" s="105" t="s">
        <v>109</v>
      </c>
      <c r="F5" s="106" t="s">
        <v>98</v>
      </c>
      <c r="G5" s="106" t="s">
        <v>110</v>
      </c>
      <c r="H5" s="106" t="s">
        <v>111</v>
      </c>
      <c r="I5" s="106" t="s">
        <v>101</v>
      </c>
      <c r="J5" s="109" t="s">
        <v>112</v>
      </c>
      <c r="K5" s="105" t="s">
        <v>113</v>
      </c>
      <c r="L5" s="106" t="s">
        <v>102</v>
      </c>
      <c r="M5" s="107">
        <v>100</v>
      </c>
      <c r="N5" s="64"/>
      <c r="O5" s="64">
        <f t="shared" si="0"/>
        <v>-100</v>
      </c>
      <c r="P5" s="65" t="s">
        <v>690</v>
      </c>
      <c r="Q5" s="70"/>
      <c r="R5" s="67">
        <v>100</v>
      </c>
      <c r="S5" s="64"/>
      <c r="T5" s="64"/>
      <c r="U5" s="64"/>
      <c r="V5" s="64">
        <f t="shared" ref="V5:V7" si="11">IF(ISERROR((-1)*(100-((S5*100)/R5))),"",((-1)*(100-((S5*100)/R5))))</f>
        <v>-100</v>
      </c>
      <c r="W5" s="64" t="str">
        <f t="shared" ref="W5:W7" si="12">IF(ISERROR(IF(Q$8="Ascendente",(IF(AND(V5&gt;=(-5),V5&lt;=15),"Aceptable",(IF(AND(V5&gt;=(-10),V5&lt;(-5)),"Riesgo","Crítico")))),(IF(AND(V5&gt;=(-15),V5&lt;=5),"Aceptable",(IF(AND(V5&gt;5,V5&lt;=15),"Riesgo","Crítico")))))),"",(IF(Q5="Ascendente",(IF(AND(V5&gt;=(-5),V5&lt;=15),"Aceptable",(IF(AND(V5&gt;=(-10),V5&lt;(-5)),"Riesgo","Crítico")))),(IF(AND(V5&gt;=(-15),V5&lt;=5),"Aceptable",(IF(AND(V5&gt;5,V5&lt;=15),"Riesgo","Crítico")))))))</f>
        <v>Crítico</v>
      </c>
      <c r="X5" s="70"/>
      <c r="Y5" s="70"/>
      <c r="Z5" s="70"/>
      <c r="AA5" s="70"/>
      <c r="AB5" s="70"/>
      <c r="AC5" s="71" t="s">
        <v>103</v>
      </c>
      <c r="AD5" s="64"/>
      <c r="AE5" s="64" t="str">
        <f t="shared" ref="AE5:AE7" si="13">IF(ISERROR((-1)*(100-((AD5*100)/AC5))),"",((-1)*(100-((AD5*100)/AC5))))</f>
        <v/>
      </c>
      <c r="AF5" s="64" t="str">
        <f t="shared" ref="AF5:AF7" si="14">IF(ISERROR(IF(AB$8="Ascendente",(IF(AND(AE5&gt;=(-5),AE5&lt;=15),"Aceptable",(IF(AND(AE5&gt;=(-10),AE5&lt;(-5)),"Riesgo","Crítico")))),(IF(AND(AE5&gt;=(-15),AE5&lt;=5),"Aceptable",(IF(AND(AE5&gt;5,AE5&lt;=15),"Riesgo","Crítico")))))),"",(IF(AB5="Ascendente",(IF(AND(AE5&gt;=(-5),AE5&lt;=15),"Aceptable",(IF(AND(AE5&gt;=(-10),AE5&lt;(-5)),"Riesgo","Crítico")))),(IF(AND(AE5&gt;=(-15),AE5&lt;=5),"Aceptable",(IF(AND(AE5&gt;5,AE5&lt;=15),"Riesgo","Crítico")))))))</f>
        <v>Crítico</v>
      </c>
      <c r="AG5" s="68"/>
      <c r="AH5" s="68"/>
      <c r="AI5" s="68"/>
      <c r="AJ5" s="68"/>
      <c r="AK5" s="68"/>
      <c r="AL5" s="67">
        <v>100</v>
      </c>
      <c r="AM5" s="64"/>
      <c r="AN5" s="64"/>
      <c r="AO5" s="64"/>
      <c r="AP5" s="64">
        <f t="shared" ref="AP5:AP7" si="15">IF(ISERROR((-1)*(100-((AM5*100)/AL5))),"",((-1)*(100-((AM5*100)/AL5))))</f>
        <v>-100</v>
      </c>
      <c r="AQ5" s="64" t="str">
        <f t="shared" ref="AQ5:AQ7" si="16">IF(ISERROR(IF(X$8="Ascendente",(IF(AND(AP5&gt;=(-5),AP5&lt;=15),"Aceptable",(IF(AND(AP5&gt;=(-10),AP5&lt;(-5)),"Riesgo","Crítico")))),(IF(AND(AP5&gt;=(-15),AP5&lt;=5),"Aceptable",(IF(AND(AP5&gt;5,AP5&lt;=15),"Riesgo","Crítico")))))),"",(IF(X5="Ascendente",(IF(AND(AP5&gt;=(-5),AP5&lt;=15),"Aceptable",(IF(AND(AP5&gt;=(-10),AP5&lt;(-5)),"Riesgo","Crítico")))),(IF(AND(AP5&gt;=(-15),AP5&lt;=5),"Aceptable",(IF(AND(AP5&gt;5,AP5&lt;=15),"Riesgo","Crítico")))))))</f>
        <v>Crítico</v>
      </c>
      <c r="AR5" s="72"/>
      <c r="AS5" s="72"/>
      <c r="AT5" s="72"/>
      <c r="AU5" s="72"/>
      <c r="AV5" s="72"/>
      <c r="AW5" s="67">
        <v>100</v>
      </c>
      <c r="AX5" s="64"/>
      <c r="AY5" s="64"/>
      <c r="AZ5" s="64"/>
      <c r="BA5" s="64">
        <f t="shared" ref="BA5:BA7" si="17">IF(ISERROR((-1)*(100-((AX5*100)/AW5))),"",((-1)*(100-((AX5*100)/AW5))))</f>
        <v>-100</v>
      </c>
      <c r="BB5" s="64" t="str">
        <f t="shared" ref="BB5:BB7" si="18">IF(ISERROR(IF(AG$8="Ascendente",(IF(AND(BA5&gt;=(-5),BA5&lt;=15),"Aceptable",(IF(AND(BA5&gt;=(-10),BA5&lt;(-5)),"Riesgo","Crítico")))),(IF(AND(BA5&gt;=(-15),BA5&lt;=5),"Aceptable",(IF(AND(BA5&gt;5,BA5&lt;=15),"Riesgo","Crítico")))))),"",(IF(AG5="Ascendente",(IF(AND(BA5&gt;=(-5),BA5&lt;=15),"Aceptable",(IF(AND(BA5&gt;=(-10),BA5&lt;(-5)),"Riesgo","Crítico")))),(IF(AND(BA5&gt;=(-15),BA5&lt;=5),"Aceptable",(IF(AND(BA5&gt;5,BA5&lt;=15),"Riesgo","Crítico")))))))</f>
        <v>Crítico</v>
      </c>
      <c r="BC5" s="77"/>
      <c r="BD5" s="77"/>
      <c r="BE5" s="77"/>
      <c r="BF5" s="77"/>
      <c r="BG5" s="77"/>
      <c r="BH5" s="67">
        <v>100</v>
      </c>
      <c r="BI5" s="64"/>
      <c r="BJ5" s="64"/>
      <c r="BK5" s="64"/>
      <c r="BL5" s="64">
        <f t="shared" ref="BL5:BL7" si="19">IF(ISERROR((-1)*(100-((BI5*100)/BH5))),"",((-1)*(100-((BI5*100)/BH5))))</f>
        <v>-100</v>
      </c>
      <c r="BM5" s="64" t="str">
        <f t="shared" ref="BM5:BM7" si="20">IF(ISERROR(IF(AR$8="Ascendente",(IF(AND(BL5&gt;=(-5),BL5&lt;=15),"Aceptable",(IF(AND(BL5&gt;=(-10),BL5&lt;(-5)),"Riesgo","Crítico")))),(IF(AND(BL5&gt;=(-15),BL5&lt;=5),"Aceptable",(IF(AND(BL5&gt;5,BL5&lt;=15),"Riesgo","Crítico")))))),"",(IF(AR5="Ascendente",(IF(AND(BL5&gt;=(-5),BL5&lt;=15),"Aceptable",(IF(AND(BL5&gt;=(-10),BL5&lt;(-5)),"Riesgo","Crítico")))),(IF(AND(BL5&gt;=(-15),BL5&lt;=5),"Aceptable",(IF(AND(BL5&gt;5,BL5&lt;=15),"Riesgo","Crítico")))))))</f>
        <v>Crítico</v>
      </c>
      <c r="BN5" s="68"/>
      <c r="BO5" s="68"/>
      <c r="BP5" s="68"/>
      <c r="BQ5" s="68"/>
      <c r="BR5" s="68"/>
      <c r="BS5" s="235" t="s">
        <v>114</v>
      </c>
      <c r="BT5" s="235"/>
      <c r="BU5" s="235"/>
      <c r="BV5" s="235"/>
      <c r="BW5" s="235"/>
      <c r="BX5" s="74"/>
      <c r="BY5" s="74"/>
      <c r="BZ5" s="74"/>
      <c r="CA5" s="74"/>
      <c r="CB5" s="74"/>
      <c r="CC5" s="74"/>
      <c r="CD5" s="74"/>
      <c r="CE5" s="74"/>
      <c r="CF5" s="74"/>
      <c r="CG5" s="74"/>
      <c r="CH5" s="74"/>
      <c r="CI5" s="74"/>
      <c r="CJ5" s="73"/>
      <c r="CK5" s="68"/>
      <c r="CL5" s="73"/>
      <c r="CM5" s="70"/>
      <c r="CN5" s="68"/>
      <c r="CO5" s="70"/>
      <c r="CP5" s="78"/>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row>
    <row r="6" spans="1:128" ht="162">
      <c r="A6" s="213" t="s">
        <v>115</v>
      </c>
      <c r="B6" s="106" t="s">
        <v>116</v>
      </c>
      <c r="C6" s="105" t="s">
        <v>117</v>
      </c>
      <c r="D6" s="105" t="s">
        <v>118</v>
      </c>
      <c r="E6" s="105" t="s">
        <v>119</v>
      </c>
      <c r="F6" s="106" t="s">
        <v>120</v>
      </c>
      <c r="G6" s="106" t="s">
        <v>99</v>
      </c>
      <c r="H6" s="106" t="s">
        <v>100</v>
      </c>
      <c r="I6" s="106" t="s">
        <v>121</v>
      </c>
      <c r="J6" s="109" t="s">
        <v>122</v>
      </c>
      <c r="K6" s="105" t="s">
        <v>123</v>
      </c>
      <c r="L6" s="106" t="s">
        <v>102</v>
      </c>
      <c r="M6" s="110">
        <v>100</v>
      </c>
      <c r="N6" s="64"/>
      <c r="O6" s="64">
        <f t="shared" ref="O6" si="21">IF(ISERROR((-1)*(100-((N6*100)/M6))),"",((-1)*(100-((N6*100)/M6))))</f>
        <v>-100</v>
      </c>
      <c r="P6" s="79" t="s">
        <v>690</v>
      </c>
      <c r="Q6" s="70"/>
      <c r="R6" s="67">
        <v>100</v>
      </c>
      <c r="S6" s="64">
        <f>T6/U6*100</f>
        <v>97.087378640776706</v>
      </c>
      <c r="T6" s="129">
        <v>100</v>
      </c>
      <c r="U6" s="129">
        <v>103</v>
      </c>
      <c r="V6" s="64">
        <f t="shared" si="11"/>
        <v>-2.9126213592233086</v>
      </c>
      <c r="W6" s="64" t="str">
        <f t="shared" si="12"/>
        <v>Aceptable</v>
      </c>
      <c r="X6" s="136" t="s">
        <v>733</v>
      </c>
      <c r="Y6" s="136" t="s">
        <v>730</v>
      </c>
      <c r="Z6" s="136" t="s">
        <v>731</v>
      </c>
      <c r="AA6" s="131" t="s">
        <v>732</v>
      </c>
      <c r="AB6" s="131" t="s">
        <v>732</v>
      </c>
      <c r="AC6" s="71"/>
      <c r="AD6" s="64"/>
      <c r="AE6" s="64" t="str">
        <f t="shared" si="13"/>
        <v/>
      </c>
      <c r="AF6" s="64" t="str">
        <f t="shared" si="14"/>
        <v>Crítico</v>
      </c>
      <c r="AG6" s="68"/>
      <c r="AH6" s="68"/>
      <c r="AI6" s="68"/>
      <c r="AJ6" s="68"/>
      <c r="AK6" s="68"/>
      <c r="AL6" s="67">
        <v>100</v>
      </c>
      <c r="AM6" s="64"/>
      <c r="AN6" s="64"/>
      <c r="AO6" s="64"/>
      <c r="AP6" s="64">
        <f t="shared" si="15"/>
        <v>-100</v>
      </c>
      <c r="AQ6" s="64" t="str">
        <f t="shared" si="16"/>
        <v>Crítico</v>
      </c>
      <c r="AR6" s="72"/>
      <c r="AS6" s="72"/>
      <c r="AT6" s="72"/>
      <c r="AU6" s="72"/>
      <c r="AV6" s="72"/>
      <c r="AW6" s="67">
        <v>100</v>
      </c>
      <c r="AX6" s="64"/>
      <c r="AY6" s="64"/>
      <c r="AZ6" s="64"/>
      <c r="BA6" s="64">
        <f t="shared" si="17"/>
        <v>-100</v>
      </c>
      <c r="BB6" s="64" t="str">
        <f t="shared" si="18"/>
        <v>Crítico</v>
      </c>
      <c r="BC6" s="72"/>
      <c r="BD6" s="72"/>
      <c r="BE6" s="72"/>
      <c r="BF6" s="72"/>
      <c r="BG6" s="72"/>
      <c r="BH6" s="67">
        <v>100</v>
      </c>
      <c r="BI6" s="64"/>
      <c r="BJ6" s="64"/>
      <c r="BK6" s="64"/>
      <c r="BL6" s="64">
        <f t="shared" si="19"/>
        <v>-100</v>
      </c>
      <c r="BM6" s="64" t="str">
        <f t="shared" si="20"/>
        <v>Crítico</v>
      </c>
      <c r="BN6" s="68"/>
      <c r="BO6" s="68"/>
      <c r="BP6" s="68"/>
      <c r="BQ6" s="68"/>
      <c r="BR6" s="68"/>
      <c r="BS6" s="106" t="s">
        <v>124</v>
      </c>
      <c r="BT6" s="197" t="s">
        <v>663</v>
      </c>
      <c r="BU6" s="197"/>
      <c r="BV6" s="124"/>
      <c r="BW6" s="182">
        <v>11654879.51</v>
      </c>
      <c r="BX6" s="80"/>
      <c r="BY6" s="80"/>
      <c r="BZ6" s="80"/>
      <c r="CA6" s="80"/>
      <c r="CB6" s="80"/>
      <c r="CC6" s="80"/>
      <c r="CD6" s="80"/>
      <c r="CE6" s="80"/>
      <c r="CF6" s="80"/>
      <c r="CG6" s="80"/>
      <c r="CH6" s="80"/>
      <c r="CI6" s="80"/>
      <c r="CJ6" s="73"/>
      <c r="CK6" s="68"/>
      <c r="CL6" s="73"/>
      <c r="CM6" s="70"/>
      <c r="CN6" s="68"/>
      <c r="CO6" s="70"/>
      <c r="CP6" s="78"/>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row>
    <row r="7" spans="1:128" ht="229.5" customHeight="1">
      <c r="A7" s="214"/>
      <c r="B7" s="106" t="s">
        <v>125</v>
      </c>
      <c r="C7" s="105" t="s">
        <v>126</v>
      </c>
      <c r="D7" s="105" t="s">
        <v>127</v>
      </c>
      <c r="E7" s="105" t="s">
        <v>128</v>
      </c>
      <c r="F7" s="106" t="s">
        <v>120</v>
      </c>
      <c r="G7" s="106" t="s">
        <v>99</v>
      </c>
      <c r="H7" s="106" t="s">
        <v>100</v>
      </c>
      <c r="I7" s="106" t="s">
        <v>121</v>
      </c>
      <c r="J7" s="109" t="s">
        <v>692</v>
      </c>
      <c r="K7" s="105" t="s">
        <v>130</v>
      </c>
      <c r="L7" s="106" t="s">
        <v>102</v>
      </c>
      <c r="M7" s="110">
        <v>100</v>
      </c>
      <c r="N7" s="64"/>
      <c r="O7" s="64">
        <f t="shared" ref="O7:O8" si="22">IF(ISERROR((-1)*(100-((N7*100)/M7))),"",((-1)*(100-((N7*100)/M7))))</f>
        <v>-100</v>
      </c>
      <c r="P7" s="79" t="s">
        <v>690</v>
      </c>
      <c r="Q7" s="70"/>
      <c r="R7" s="67">
        <v>100</v>
      </c>
      <c r="S7" s="64">
        <f>T7/U7*100</f>
        <v>100</v>
      </c>
      <c r="T7" s="64">
        <v>123</v>
      </c>
      <c r="U7" s="64">
        <v>123</v>
      </c>
      <c r="V7" s="64">
        <f t="shared" si="11"/>
        <v>0</v>
      </c>
      <c r="W7" s="64" t="str">
        <f t="shared" si="12"/>
        <v>Aceptable</v>
      </c>
      <c r="X7" s="112" t="s">
        <v>744</v>
      </c>
      <c r="Y7" s="137" t="s">
        <v>742</v>
      </c>
      <c r="Z7" s="137" t="s">
        <v>743</v>
      </c>
      <c r="AA7" s="131" t="s">
        <v>732</v>
      </c>
      <c r="AB7" s="131" t="s">
        <v>732</v>
      </c>
      <c r="AC7" s="71"/>
      <c r="AD7" s="64"/>
      <c r="AE7" s="64" t="str">
        <f t="shared" si="13"/>
        <v/>
      </c>
      <c r="AF7" s="64" t="str">
        <f t="shared" si="14"/>
        <v>Crítico</v>
      </c>
      <c r="AG7" s="68"/>
      <c r="AH7" s="68"/>
      <c r="AI7" s="68"/>
      <c r="AJ7" s="68"/>
      <c r="AK7" s="68"/>
      <c r="AL7" s="67">
        <v>100</v>
      </c>
      <c r="AM7" s="64"/>
      <c r="AN7" s="64"/>
      <c r="AO7" s="64"/>
      <c r="AP7" s="64">
        <f t="shared" si="15"/>
        <v>-100</v>
      </c>
      <c r="AQ7" s="64" t="str">
        <f t="shared" si="16"/>
        <v>Crítico</v>
      </c>
      <c r="AR7" s="72"/>
      <c r="AS7" s="72"/>
      <c r="AT7" s="72"/>
      <c r="AU7" s="72"/>
      <c r="AV7" s="72"/>
      <c r="AW7" s="67">
        <v>100</v>
      </c>
      <c r="AX7" s="64"/>
      <c r="AY7" s="64"/>
      <c r="AZ7" s="64"/>
      <c r="BA7" s="64">
        <f t="shared" si="17"/>
        <v>-100</v>
      </c>
      <c r="BB7" s="64" t="str">
        <f t="shared" si="18"/>
        <v>Crítico</v>
      </c>
      <c r="BC7" s="72"/>
      <c r="BD7" s="72"/>
      <c r="BE7" s="72"/>
      <c r="BF7" s="72"/>
      <c r="BG7" s="72"/>
      <c r="BH7" s="67">
        <v>100</v>
      </c>
      <c r="BI7" s="64"/>
      <c r="BJ7" s="64"/>
      <c r="BK7" s="64"/>
      <c r="BL7" s="64">
        <f t="shared" si="19"/>
        <v>-100</v>
      </c>
      <c r="BM7" s="64" t="str">
        <f t="shared" si="20"/>
        <v>Crítico</v>
      </c>
      <c r="BN7" s="68"/>
      <c r="BO7" s="68"/>
      <c r="BP7" s="68"/>
      <c r="BQ7" s="68"/>
      <c r="BR7" s="68"/>
      <c r="BS7" s="106" t="s">
        <v>131</v>
      </c>
      <c r="BT7" s="197" t="s">
        <v>663</v>
      </c>
      <c r="BU7" s="197"/>
      <c r="BV7" s="124"/>
      <c r="BW7" s="183"/>
      <c r="BX7" s="80"/>
      <c r="BY7" s="80"/>
      <c r="BZ7" s="80"/>
      <c r="CA7" s="80"/>
      <c r="CB7" s="80"/>
      <c r="CC7" s="80"/>
      <c r="CD7" s="80"/>
      <c r="CE7" s="80"/>
      <c r="CF7" s="80"/>
      <c r="CG7" s="80"/>
      <c r="CH7" s="80"/>
      <c r="CI7" s="80"/>
      <c r="CJ7" s="73"/>
      <c r="CK7" s="68"/>
      <c r="CL7" s="73"/>
      <c r="CM7" s="70"/>
      <c r="CN7" s="68"/>
      <c r="CO7" s="70"/>
      <c r="CP7" s="78"/>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row>
    <row r="8" spans="1:128" ht="50.1" customHeight="1">
      <c r="A8" s="214"/>
      <c r="B8" s="198" t="s">
        <v>132</v>
      </c>
      <c r="C8" s="197" t="s">
        <v>133</v>
      </c>
      <c r="D8" s="197" t="s">
        <v>134</v>
      </c>
      <c r="E8" s="197" t="s">
        <v>135</v>
      </c>
      <c r="F8" s="197" t="s">
        <v>120</v>
      </c>
      <c r="G8" s="197" t="s">
        <v>99</v>
      </c>
      <c r="H8" s="197" t="s">
        <v>100</v>
      </c>
      <c r="I8" s="197" t="s">
        <v>121</v>
      </c>
      <c r="J8" s="197" t="s">
        <v>129</v>
      </c>
      <c r="K8" s="197" t="s">
        <v>655</v>
      </c>
      <c r="L8" s="198" t="s">
        <v>102</v>
      </c>
      <c r="M8" s="238">
        <v>100</v>
      </c>
      <c r="N8" s="194"/>
      <c r="O8" s="194">
        <f t="shared" si="22"/>
        <v>-100</v>
      </c>
      <c r="P8" s="228" t="s">
        <v>690</v>
      </c>
      <c r="Q8" s="191"/>
      <c r="R8" s="225">
        <v>100</v>
      </c>
      <c r="S8" s="194">
        <f>T8/U8*100</f>
        <v>100</v>
      </c>
      <c r="T8" s="194">
        <v>108</v>
      </c>
      <c r="U8" s="194">
        <v>108</v>
      </c>
      <c r="V8" s="194">
        <f t="shared" ref="V8" si="23">IF(ISERROR((-1)*(100-((S8*100)/R8))),"",((-1)*(100-((S8*100)/R8))))</f>
        <v>0</v>
      </c>
      <c r="W8" s="194" t="str">
        <f t="shared" ref="W8" si="24">IF(ISERROR(IF(Q$8="Ascendente",(IF(AND(V8&gt;=(-5),V8&lt;=15),"Aceptable",(IF(AND(V8&gt;=(-10),V8&lt;(-5)),"Riesgo","Crítico")))),(IF(AND(V8&gt;=(-15),V8&lt;=5),"Aceptable",(IF(AND(V8&gt;5,V8&lt;=15),"Riesgo","Crítico")))))),"",(IF(Q8="Ascendente",(IF(AND(V8&gt;=(-5),V8&lt;=15),"Aceptable",(IF(AND(V8&gt;=(-10),V8&lt;(-5)),"Riesgo","Crítico")))),(IF(AND(V8&gt;=(-15),V8&lt;=5),"Aceptable",(IF(AND(V8&gt;5,V8&lt;=15),"Riesgo","Crítico")))))))</f>
        <v>Aceptable</v>
      </c>
      <c r="X8" s="231" t="s">
        <v>728</v>
      </c>
      <c r="Y8" s="191" t="s">
        <v>727</v>
      </c>
      <c r="Z8" s="191"/>
      <c r="AA8" s="191"/>
      <c r="AB8" s="191"/>
      <c r="AC8" s="204"/>
      <c r="AD8" s="194"/>
      <c r="AE8" s="194" t="str">
        <f t="shared" ref="AE8" si="25">IF(ISERROR((-1)*(100-((AD8*100)/AC8))),"",((-1)*(100-((AD8*100)/AC8))))</f>
        <v/>
      </c>
      <c r="AF8" s="194" t="str">
        <f t="shared" ref="AF8" si="26">IF(ISERROR(IF(AB$8="Ascendente",(IF(AND(AE8&gt;=(-5),AE8&lt;=15),"Aceptable",(IF(AND(AE8&gt;=(-10),AE8&lt;(-5)),"Riesgo","Crítico")))),(IF(AND(AE8&gt;=(-15),AE8&lt;=5),"Aceptable",(IF(AND(AE8&gt;5,AE8&lt;=15),"Riesgo","Crítico")))))),"",(IF(AB8="Ascendente",(IF(AND(AE8&gt;=(-5),AE8&lt;=15),"Aceptable",(IF(AND(AE8&gt;=(-10),AE8&lt;(-5)),"Riesgo","Crítico")))),(IF(AND(AE8&gt;=(-15),AE8&lt;=5),"Aceptable",(IF(AND(AE8&gt;5,AE8&lt;=15),"Riesgo","Crítico")))))))</f>
        <v>Crítico</v>
      </c>
      <c r="AG8" s="191"/>
      <c r="AH8" s="191"/>
      <c r="AI8" s="191"/>
      <c r="AJ8" s="191"/>
      <c r="AK8" s="191"/>
      <c r="AL8" s="225">
        <v>100</v>
      </c>
      <c r="AM8" s="194"/>
      <c r="AN8" s="81"/>
      <c r="AO8" s="81"/>
      <c r="AP8" s="194">
        <f t="shared" ref="AP8" si="27">IF(ISERROR((-1)*(100-((AM8*100)/AL8))),"",((-1)*(100-((AM8*100)/AL8))))</f>
        <v>-100</v>
      </c>
      <c r="AQ8" s="194" t="str">
        <f t="shared" ref="AQ8" si="28">IF(ISERROR(IF(X$8="Ascendente",(IF(AND(AP8&gt;=(-5),AP8&lt;=15),"Aceptable",(IF(AND(AP8&gt;=(-10),AP8&lt;(-5)),"Riesgo","Crítico")))),(IF(AND(AP8&gt;=(-15),AP8&lt;=5),"Aceptable",(IF(AND(AP8&gt;5,AP8&lt;=15),"Riesgo","Crítico")))))),"",(IF(X8="Ascendente",(IF(AND(AP8&gt;=(-5),AP8&lt;=15),"Aceptable",(IF(AND(AP8&gt;=(-10),AP8&lt;(-5)),"Riesgo","Crítico")))),(IF(AND(AP8&gt;=(-15),AP8&lt;=5),"Aceptable",(IF(AND(AP8&gt;5,AP8&lt;=15),"Riesgo","Crítico")))))))</f>
        <v>Crítico</v>
      </c>
      <c r="AR8" s="191"/>
      <c r="AS8" s="191"/>
      <c r="AT8" s="191"/>
      <c r="AU8" s="191"/>
      <c r="AV8" s="191"/>
      <c r="AW8" s="225">
        <v>100</v>
      </c>
      <c r="AX8" s="194"/>
      <c r="AY8" s="81"/>
      <c r="AZ8" s="81"/>
      <c r="BA8" s="194">
        <f t="shared" ref="BA8" si="29">IF(ISERROR((-1)*(100-((AX8*100)/AW8))),"",((-1)*(100-((AX8*100)/AW8))))</f>
        <v>-100</v>
      </c>
      <c r="BB8" s="194" t="str">
        <f t="shared" ref="BB8" si="30">IF(ISERROR(IF(AG$8="Ascendente",(IF(AND(BA8&gt;=(-5),BA8&lt;=15),"Aceptable",(IF(AND(BA8&gt;=(-10),BA8&lt;(-5)),"Riesgo","Crítico")))),(IF(AND(BA8&gt;=(-15),BA8&lt;=5),"Aceptable",(IF(AND(BA8&gt;5,BA8&lt;=15),"Riesgo","Crítico")))))),"",(IF(AG8="Ascendente",(IF(AND(BA8&gt;=(-5),BA8&lt;=15),"Aceptable",(IF(AND(BA8&gt;=(-10),BA8&lt;(-5)),"Riesgo","Crítico")))),(IF(AND(BA8&gt;=(-15),BA8&lt;=5),"Aceptable",(IF(AND(BA8&gt;5,BA8&lt;=15),"Riesgo","Crítico")))))))</f>
        <v>Crítico</v>
      </c>
      <c r="BC8" s="191"/>
      <c r="BD8" s="191"/>
      <c r="BE8" s="191"/>
      <c r="BF8" s="191"/>
      <c r="BG8" s="191"/>
      <c r="BH8" s="225">
        <v>100</v>
      </c>
      <c r="BI8" s="194"/>
      <c r="BJ8" s="81"/>
      <c r="BK8" s="81"/>
      <c r="BL8" s="194">
        <f t="shared" ref="BL8" si="31">IF(ISERROR((-1)*(100-((BI8*100)/BH8))),"",((-1)*(100-((BI8*100)/BH8))))</f>
        <v>-100</v>
      </c>
      <c r="BM8" s="194" t="str">
        <f t="shared" ref="BM8" si="32">IF(ISERROR(IF(AR$8="Ascendente",(IF(AND(BL8&gt;=(-5),BL8&lt;=15),"Aceptable",(IF(AND(BL8&gt;=(-10),BL8&lt;(-5)),"Riesgo","Crítico")))),(IF(AND(BL8&gt;=(-15),BL8&lt;=5),"Aceptable",(IF(AND(BL8&gt;5,BL8&lt;=15),"Riesgo","Crítico")))))),"",(IF(AR8="Ascendente",(IF(AND(BL8&gt;=(-5),BL8&lt;=15),"Aceptable",(IF(AND(BL8&gt;=(-10),BL8&lt;(-5)),"Riesgo","Crítico")))),(IF(AND(BL8&gt;=(-15),BL8&lt;=5),"Aceptable",(IF(AND(BL8&gt;5,BL8&lt;=15),"Riesgo","Crítico")))))))</f>
        <v>Crítico</v>
      </c>
      <c r="BN8" s="191"/>
      <c r="BO8" s="191"/>
      <c r="BP8" s="191"/>
      <c r="BQ8" s="191"/>
      <c r="BR8" s="191"/>
      <c r="BS8" s="106" t="s">
        <v>136</v>
      </c>
      <c r="BT8" s="106">
        <v>21101</v>
      </c>
      <c r="BU8" s="106" t="s">
        <v>137</v>
      </c>
      <c r="BV8" s="125">
        <v>100000</v>
      </c>
      <c r="BW8" s="183"/>
      <c r="BX8" s="134">
        <v>0</v>
      </c>
      <c r="BY8" s="134">
        <v>0</v>
      </c>
      <c r="BZ8" s="134">
        <v>0</v>
      </c>
      <c r="CA8" s="134">
        <v>44378</v>
      </c>
      <c r="CB8" s="134">
        <v>44378</v>
      </c>
      <c r="CC8" s="134">
        <v>44378</v>
      </c>
      <c r="CD8" s="134">
        <v>44378</v>
      </c>
      <c r="CE8" s="134">
        <v>44378</v>
      </c>
      <c r="CF8" s="134">
        <v>44378</v>
      </c>
      <c r="CG8" s="134">
        <v>44377</v>
      </c>
      <c r="CH8" s="134">
        <v>44377</v>
      </c>
      <c r="CI8" s="134">
        <v>44377</v>
      </c>
      <c r="CJ8" s="73"/>
      <c r="CK8" s="68"/>
      <c r="CL8" s="73"/>
      <c r="CM8" s="70"/>
      <c r="CN8" s="68"/>
      <c r="CO8" s="70"/>
      <c r="CP8" s="78"/>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row>
    <row r="9" spans="1:128" ht="50.1" customHeight="1">
      <c r="A9" s="214"/>
      <c r="B9" s="199"/>
      <c r="C9" s="197"/>
      <c r="D9" s="197"/>
      <c r="E9" s="197"/>
      <c r="F9" s="197"/>
      <c r="G9" s="197"/>
      <c r="H9" s="197"/>
      <c r="I9" s="197"/>
      <c r="J9" s="197"/>
      <c r="K9" s="197"/>
      <c r="L9" s="199"/>
      <c r="M9" s="239"/>
      <c r="N9" s="195"/>
      <c r="O9" s="195"/>
      <c r="P9" s="229"/>
      <c r="Q9" s="192"/>
      <c r="R9" s="226"/>
      <c r="S9" s="195"/>
      <c r="T9" s="195"/>
      <c r="U9" s="195"/>
      <c r="V9" s="195"/>
      <c r="W9" s="195"/>
      <c r="X9" s="232"/>
      <c r="Y9" s="192"/>
      <c r="Z9" s="192"/>
      <c r="AA9" s="192"/>
      <c r="AB9" s="192"/>
      <c r="AC9" s="205"/>
      <c r="AD9" s="195"/>
      <c r="AE9" s="195"/>
      <c r="AF9" s="195"/>
      <c r="AG9" s="192"/>
      <c r="AH9" s="192"/>
      <c r="AI9" s="192"/>
      <c r="AJ9" s="192"/>
      <c r="AK9" s="192"/>
      <c r="AL9" s="226"/>
      <c r="AM9" s="195"/>
      <c r="AN9" s="83"/>
      <c r="AO9" s="83"/>
      <c r="AP9" s="195"/>
      <c r="AQ9" s="195"/>
      <c r="AR9" s="192"/>
      <c r="AS9" s="192"/>
      <c r="AT9" s="192"/>
      <c r="AU9" s="192"/>
      <c r="AV9" s="192"/>
      <c r="AW9" s="226"/>
      <c r="AX9" s="195"/>
      <c r="AY9" s="83"/>
      <c r="AZ9" s="83"/>
      <c r="BA9" s="195"/>
      <c r="BB9" s="195"/>
      <c r="BC9" s="192"/>
      <c r="BD9" s="192"/>
      <c r="BE9" s="192"/>
      <c r="BF9" s="192"/>
      <c r="BG9" s="192"/>
      <c r="BH9" s="226"/>
      <c r="BI9" s="195"/>
      <c r="BJ9" s="83"/>
      <c r="BK9" s="83"/>
      <c r="BL9" s="195"/>
      <c r="BM9" s="195"/>
      <c r="BN9" s="192"/>
      <c r="BO9" s="192"/>
      <c r="BP9" s="192"/>
      <c r="BQ9" s="192"/>
      <c r="BR9" s="192"/>
      <c r="BS9" s="106" t="s">
        <v>139</v>
      </c>
      <c r="BT9" s="106">
        <v>21601</v>
      </c>
      <c r="BU9" s="106" t="s">
        <v>140</v>
      </c>
      <c r="BV9" s="125">
        <v>100000</v>
      </c>
      <c r="BW9" s="183"/>
      <c r="BX9" s="134">
        <v>0</v>
      </c>
      <c r="BY9" s="134">
        <v>0</v>
      </c>
      <c r="BZ9" s="134">
        <v>0</v>
      </c>
      <c r="CA9" s="134">
        <v>0</v>
      </c>
      <c r="CB9" s="134">
        <v>0</v>
      </c>
      <c r="CC9" s="134">
        <v>0</v>
      </c>
      <c r="CD9" s="134">
        <v>0</v>
      </c>
      <c r="CE9" s="134">
        <v>0</v>
      </c>
      <c r="CF9" s="134">
        <v>0</v>
      </c>
      <c r="CG9" s="134">
        <v>0</v>
      </c>
      <c r="CH9" s="134">
        <v>0</v>
      </c>
      <c r="CI9" s="134">
        <v>0</v>
      </c>
      <c r="CJ9" s="73"/>
      <c r="CK9" s="68"/>
      <c r="CL9" s="73"/>
      <c r="CM9" s="70"/>
      <c r="CN9" s="68"/>
      <c r="CO9" s="70"/>
      <c r="CP9" s="78"/>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row>
    <row r="10" spans="1:128" ht="50.1" customHeight="1">
      <c r="A10" s="214"/>
      <c r="B10" s="199"/>
      <c r="C10" s="197"/>
      <c r="D10" s="197"/>
      <c r="E10" s="197"/>
      <c r="F10" s="197"/>
      <c r="G10" s="197"/>
      <c r="H10" s="197"/>
      <c r="I10" s="197"/>
      <c r="J10" s="197"/>
      <c r="K10" s="197"/>
      <c r="L10" s="199"/>
      <c r="M10" s="239"/>
      <c r="N10" s="195"/>
      <c r="O10" s="195"/>
      <c r="P10" s="229"/>
      <c r="Q10" s="192"/>
      <c r="R10" s="226"/>
      <c r="S10" s="195"/>
      <c r="T10" s="195"/>
      <c r="U10" s="195"/>
      <c r="V10" s="195"/>
      <c r="W10" s="195"/>
      <c r="X10" s="232"/>
      <c r="Y10" s="192"/>
      <c r="Z10" s="192"/>
      <c r="AA10" s="192"/>
      <c r="AB10" s="192"/>
      <c r="AC10" s="205"/>
      <c r="AD10" s="195"/>
      <c r="AE10" s="195"/>
      <c r="AF10" s="195"/>
      <c r="AG10" s="192"/>
      <c r="AH10" s="192"/>
      <c r="AI10" s="192"/>
      <c r="AJ10" s="192"/>
      <c r="AK10" s="192"/>
      <c r="AL10" s="226"/>
      <c r="AM10" s="195"/>
      <c r="AN10" s="83"/>
      <c r="AO10" s="83"/>
      <c r="AP10" s="195"/>
      <c r="AQ10" s="195"/>
      <c r="AR10" s="192"/>
      <c r="AS10" s="192"/>
      <c r="AT10" s="192"/>
      <c r="AU10" s="192"/>
      <c r="AV10" s="192"/>
      <c r="AW10" s="226"/>
      <c r="AX10" s="195"/>
      <c r="AY10" s="83"/>
      <c r="AZ10" s="83"/>
      <c r="BA10" s="195"/>
      <c r="BB10" s="195"/>
      <c r="BC10" s="192"/>
      <c r="BD10" s="192"/>
      <c r="BE10" s="192"/>
      <c r="BF10" s="192"/>
      <c r="BG10" s="192"/>
      <c r="BH10" s="226"/>
      <c r="BI10" s="195"/>
      <c r="BJ10" s="83"/>
      <c r="BK10" s="83"/>
      <c r="BL10" s="195"/>
      <c r="BM10" s="195"/>
      <c r="BN10" s="192"/>
      <c r="BO10" s="192"/>
      <c r="BP10" s="192"/>
      <c r="BQ10" s="192"/>
      <c r="BR10" s="192"/>
      <c r="BS10" s="106" t="s">
        <v>141</v>
      </c>
      <c r="BT10" s="106">
        <v>22104</v>
      </c>
      <c r="BU10" s="113" t="s">
        <v>142</v>
      </c>
      <c r="BV10" s="125">
        <v>50000</v>
      </c>
      <c r="BW10" s="183"/>
      <c r="BX10" s="134">
        <v>0</v>
      </c>
      <c r="BY10" s="134">
        <v>0</v>
      </c>
      <c r="BZ10" s="134">
        <v>0</v>
      </c>
      <c r="CA10" s="134">
        <v>4167</v>
      </c>
      <c r="CB10" s="134">
        <v>4167</v>
      </c>
      <c r="CC10" s="134">
        <v>4167</v>
      </c>
      <c r="CD10" s="134">
        <v>4167</v>
      </c>
      <c r="CE10" s="134">
        <v>4166</v>
      </c>
      <c r="CF10" s="134">
        <v>8746</v>
      </c>
      <c r="CG10" s="134">
        <v>4166</v>
      </c>
      <c r="CH10" s="134">
        <v>4167</v>
      </c>
      <c r="CI10" s="134">
        <v>4166</v>
      </c>
      <c r="CJ10" s="73"/>
      <c r="CK10" s="68"/>
      <c r="CL10" s="73"/>
      <c r="CM10" s="70"/>
      <c r="CN10" s="68"/>
      <c r="CO10" s="70"/>
      <c r="CP10" s="78"/>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row>
    <row r="11" spans="1:128" ht="72">
      <c r="A11" s="214"/>
      <c r="B11" s="199"/>
      <c r="C11" s="197"/>
      <c r="D11" s="197"/>
      <c r="E11" s="197"/>
      <c r="F11" s="197"/>
      <c r="G11" s="197"/>
      <c r="H11" s="197"/>
      <c r="I11" s="197"/>
      <c r="J11" s="197"/>
      <c r="K11" s="197"/>
      <c r="L11" s="199"/>
      <c r="M11" s="239"/>
      <c r="N11" s="195"/>
      <c r="O11" s="195"/>
      <c r="P11" s="229"/>
      <c r="Q11" s="192"/>
      <c r="R11" s="226"/>
      <c r="S11" s="195"/>
      <c r="T11" s="195"/>
      <c r="U11" s="195"/>
      <c r="V11" s="195"/>
      <c r="W11" s="195"/>
      <c r="X11" s="232"/>
      <c r="Y11" s="192"/>
      <c r="Z11" s="192"/>
      <c r="AA11" s="192"/>
      <c r="AB11" s="192"/>
      <c r="AC11" s="205"/>
      <c r="AD11" s="195"/>
      <c r="AE11" s="195"/>
      <c r="AF11" s="195"/>
      <c r="AG11" s="192"/>
      <c r="AH11" s="192"/>
      <c r="AI11" s="192"/>
      <c r="AJ11" s="192"/>
      <c r="AK11" s="192"/>
      <c r="AL11" s="226"/>
      <c r="AM11" s="195"/>
      <c r="AN11" s="83"/>
      <c r="AO11" s="83"/>
      <c r="AP11" s="195"/>
      <c r="AQ11" s="195"/>
      <c r="AR11" s="192"/>
      <c r="AS11" s="192"/>
      <c r="AT11" s="192"/>
      <c r="AU11" s="192"/>
      <c r="AV11" s="192"/>
      <c r="AW11" s="226"/>
      <c r="AX11" s="195"/>
      <c r="AY11" s="83"/>
      <c r="AZ11" s="83"/>
      <c r="BA11" s="195"/>
      <c r="BB11" s="195"/>
      <c r="BC11" s="192"/>
      <c r="BD11" s="192"/>
      <c r="BE11" s="192"/>
      <c r="BF11" s="192"/>
      <c r="BG11" s="192"/>
      <c r="BH11" s="226"/>
      <c r="BI11" s="195"/>
      <c r="BJ11" s="83"/>
      <c r="BK11" s="83"/>
      <c r="BL11" s="195"/>
      <c r="BM11" s="195"/>
      <c r="BN11" s="192"/>
      <c r="BO11" s="192"/>
      <c r="BP11" s="192"/>
      <c r="BQ11" s="192"/>
      <c r="BR11" s="192"/>
      <c r="BS11" s="106" t="s">
        <v>665</v>
      </c>
      <c r="BT11" s="106">
        <v>26103</v>
      </c>
      <c r="BU11" s="113" t="s">
        <v>664</v>
      </c>
      <c r="BV11" s="125">
        <v>70000</v>
      </c>
      <c r="BW11" s="183"/>
      <c r="BX11" s="134">
        <v>0</v>
      </c>
      <c r="BY11" s="134">
        <v>0</v>
      </c>
      <c r="BZ11" s="134">
        <v>4619.2</v>
      </c>
      <c r="CA11" s="134">
        <v>5917</v>
      </c>
      <c r="CB11" s="134">
        <v>5916</v>
      </c>
      <c r="CC11" s="134">
        <v>5916</v>
      </c>
      <c r="CD11" s="134">
        <v>5916</v>
      </c>
      <c r="CE11" s="134">
        <v>5916</v>
      </c>
      <c r="CF11" s="134">
        <v>5916</v>
      </c>
      <c r="CG11" s="134">
        <v>5916</v>
      </c>
      <c r="CH11" s="134">
        <v>5916</v>
      </c>
      <c r="CI11" s="134">
        <v>5916</v>
      </c>
      <c r="CJ11" s="73"/>
      <c r="CK11" s="68"/>
      <c r="CL11" s="73"/>
      <c r="CM11" s="70"/>
      <c r="CN11" s="68"/>
      <c r="CO11" s="70"/>
      <c r="CP11" s="78"/>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row>
    <row r="12" spans="1:128" ht="39.75" customHeight="1">
      <c r="A12" s="214"/>
      <c r="B12" s="199"/>
      <c r="C12" s="197"/>
      <c r="D12" s="197"/>
      <c r="E12" s="197"/>
      <c r="F12" s="197"/>
      <c r="G12" s="197"/>
      <c r="H12" s="197"/>
      <c r="I12" s="197"/>
      <c r="J12" s="197"/>
      <c r="K12" s="197"/>
      <c r="L12" s="199"/>
      <c r="M12" s="239"/>
      <c r="N12" s="195"/>
      <c r="O12" s="195"/>
      <c r="P12" s="229"/>
      <c r="Q12" s="192"/>
      <c r="R12" s="226"/>
      <c r="S12" s="195"/>
      <c r="T12" s="195"/>
      <c r="U12" s="195"/>
      <c r="V12" s="195"/>
      <c r="W12" s="195"/>
      <c r="X12" s="232"/>
      <c r="Y12" s="192"/>
      <c r="Z12" s="192"/>
      <c r="AA12" s="192"/>
      <c r="AB12" s="192"/>
      <c r="AC12" s="205"/>
      <c r="AD12" s="195"/>
      <c r="AE12" s="195"/>
      <c r="AF12" s="195"/>
      <c r="AG12" s="192"/>
      <c r="AH12" s="192"/>
      <c r="AI12" s="192"/>
      <c r="AJ12" s="192"/>
      <c r="AK12" s="192"/>
      <c r="AL12" s="226"/>
      <c r="AM12" s="195"/>
      <c r="AN12" s="83"/>
      <c r="AO12" s="83"/>
      <c r="AP12" s="195"/>
      <c r="AQ12" s="195"/>
      <c r="AR12" s="192"/>
      <c r="AS12" s="192"/>
      <c r="AT12" s="192"/>
      <c r="AU12" s="192"/>
      <c r="AV12" s="192"/>
      <c r="AW12" s="226"/>
      <c r="AX12" s="195"/>
      <c r="AY12" s="83"/>
      <c r="AZ12" s="83"/>
      <c r="BA12" s="195"/>
      <c r="BB12" s="195"/>
      <c r="BC12" s="192"/>
      <c r="BD12" s="192"/>
      <c r="BE12" s="192"/>
      <c r="BF12" s="192"/>
      <c r="BG12" s="192"/>
      <c r="BH12" s="226"/>
      <c r="BI12" s="195"/>
      <c r="BJ12" s="83"/>
      <c r="BK12" s="83"/>
      <c r="BL12" s="195"/>
      <c r="BM12" s="195"/>
      <c r="BN12" s="192"/>
      <c r="BO12" s="192"/>
      <c r="BP12" s="192"/>
      <c r="BQ12" s="192"/>
      <c r="BR12" s="192"/>
      <c r="BS12" s="106" t="s">
        <v>689</v>
      </c>
      <c r="BT12" s="106">
        <v>29601</v>
      </c>
      <c r="BU12" s="113" t="s">
        <v>144</v>
      </c>
      <c r="BV12" s="125">
        <v>30000</v>
      </c>
      <c r="BW12" s="183"/>
      <c r="BX12" s="134">
        <v>0</v>
      </c>
      <c r="BY12" s="134">
        <v>0</v>
      </c>
      <c r="BZ12" s="134">
        <v>0</v>
      </c>
      <c r="CA12" s="134">
        <v>0</v>
      </c>
      <c r="CB12" s="134">
        <v>0</v>
      </c>
      <c r="CC12" s="134">
        <v>0</v>
      </c>
      <c r="CD12" s="134">
        <v>0</v>
      </c>
      <c r="CE12" s="134">
        <v>0</v>
      </c>
      <c r="CF12" s="134">
        <v>0</v>
      </c>
      <c r="CG12" s="134">
        <v>0</v>
      </c>
      <c r="CH12" s="134">
        <v>0</v>
      </c>
      <c r="CI12" s="134">
        <v>0</v>
      </c>
      <c r="CJ12" s="73"/>
      <c r="CK12" s="68"/>
      <c r="CL12" s="73"/>
      <c r="CM12" s="70"/>
      <c r="CN12" s="68"/>
      <c r="CO12" s="70"/>
      <c r="CP12" s="78"/>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row>
    <row r="13" spans="1:128" ht="39.75" customHeight="1">
      <c r="A13" s="214"/>
      <c r="B13" s="199"/>
      <c r="C13" s="197"/>
      <c r="D13" s="197"/>
      <c r="E13" s="197"/>
      <c r="F13" s="197"/>
      <c r="G13" s="197"/>
      <c r="H13" s="197"/>
      <c r="I13" s="197"/>
      <c r="J13" s="197"/>
      <c r="K13" s="197"/>
      <c r="L13" s="199"/>
      <c r="M13" s="239"/>
      <c r="N13" s="195"/>
      <c r="O13" s="195"/>
      <c r="P13" s="229"/>
      <c r="Q13" s="192"/>
      <c r="R13" s="226"/>
      <c r="S13" s="195"/>
      <c r="T13" s="195"/>
      <c r="U13" s="195"/>
      <c r="V13" s="195"/>
      <c r="W13" s="195"/>
      <c r="X13" s="232"/>
      <c r="Y13" s="192"/>
      <c r="Z13" s="192"/>
      <c r="AA13" s="192"/>
      <c r="AB13" s="192"/>
      <c r="AC13" s="205"/>
      <c r="AD13" s="195"/>
      <c r="AE13" s="195"/>
      <c r="AF13" s="195"/>
      <c r="AG13" s="192"/>
      <c r="AH13" s="192"/>
      <c r="AI13" s="192"/>
      <c r="AJ13" s="192"/>
      <c r="AK13" s="192"/>
      <c r="AL13" s="226"/>
      <c r="AM13" s="195"/>
      <c r="AN13" s="83"/>
      <c r="AO13" s="83"/>
      <c r="AP13" s="195"/>
      <c r="AQ13" s="195"/>
      <c r="AR13" s="192"/>
      <c r="AS13" s="192"/>
      <c r="AT13" s="192"/>
      <c r="AU13" s="192"/>
      <c r="AV13" s="192"/>
      <c r="AW13" s="226"/>
      <c r="AX13" s="195"/>
      <c r="AY13" s="83"/>
      <c r="AZ13" s="83"/>
      <c r="BA13" s="195"/>
      <c r="BB13" s="195"/>
      <c r="BC13" s="192"/>
      <c r="BD13" s="192"/>
      <c r="BE13" s="192"/>
      <c r="BF13" s="192"/>
      <c r="BG13" s="192"/>
      <c r="BH13" s="226"/>
      <c r="BI13" s="195"/>
      <c r="BJ13" s="83"/>
      <c r="BK13" s="83"/>
      <c r="BL13" s="195"/>
      <c r="BM13" s="195"/>
      <c r="BN13" s="192"/>
      <c r="BO13" s="192"/>
      <c r="BP13" s="192"/>
      <c r="BQ13" s="192"/>
      <c r="BR13" s="192"/>
      <c r="BS13" s="106" t="s">
        <v>667</v>
      </c>
      <c r="BT13" s="106">
        <v>31601</v>
      </c>
      <c r="BU13" s="113" t="s">
        <v>145</v>
      </c>
      <c r="BV13" s="125">
        <v>108340</v>
      </c>
      <c r="BW13" s="183"/>
      <c r="BX13" s="134">
        <v>0</v>
      </c>
      <c r="BY13" s="134">
        <v>0</v>
      </c>
      <c r="BZ13" s="134">
        <v>0</v>
      </c>
      <c r="CA13" s="134">
        <v>0</v>
      </c>
      <c r="CB13" s="134">
        <v>0</v>
      </c>
      <c r="CC13" s="134">
        <v>0</v>
      </c>
      <c r="CD13" s="134">
        <v>0</v>
      </c>
      <c r="CE13" s="134">
        <v>0</v>
      </c>
      <c r="CF13" s="134">
        <v>0</v>
      </c>
      <c r="CG13" s="134">
        <v>0</v>
      </c>
      <c r="CH13" s="134">
        <v>0</v>
      </c>
      <c r="CI13" s="134">
        <v>0</v>
      </c>
      <c r="CJ13" s="73"/>
      <c r="CK13" s="68"/>
      <c r="CL13" s="73"/>
      <c r="CM13" s="70"/>
      <c r="CN13" s="68"/>
      <c r="CO13" s="70"/>
      <c r="CP13" s="78"/>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row>
    <row r="14" spans="1:128" ht="39.75" customHeight="1">
      <c r="A14" s="214"/>
      <c r="B14" s="199"/>
      <c r="C14" s="197"/>
      <c r="D14" s="197"/>
      <c r="E14" s="197"/>
      <c r="F14" s="197"/>
      <c r="G14" s="197"/>
      <c r="H14" s="197"/>
      <c r="I14" s="197"/>
      <c r="J14" s="197"/>
      <c r="K14" s="197"/>
      <c r="L14" s="199"/>
      <c r="M14" s="239"/>
      <c r="N14" s="195"/>
      <c r="O14" s="195"/>
      <c r="P14" s="229"/>
      <c r="Q14" s="192"/>
      <c r="R14" s="226"/>
      <c r="S14" s="195"/>
      <c r="T14" s="195"/>
      <c r="U14" s="195"/>
      <c r="V14" s="195"/>
      <c r="W14" s="195"/>
      <c r="X14" s="232"/>
      <c r="Y14" s="192"/>
      <c r="Z14" s="192"/>
      <c r="AA14" s="192"/>
      <c r="AB14" s="192"/>
      <c r="AC14" s="205"/>
      <c r="AD14" s="195"/>
      <c r="AE14" s="195"/>
      <c r="AF14" s="195"/>
      <c r="AG14" s="192"/>
      <c r="AH14" s="192"/>
      <c r="AI14" s="192"/>
      <c r="AJ14" s="192"/>
      <c r="AK14" s="192"/>
      <c r="AL14" s="226"/>
      <c r="AM14" s="195"/>
      <c r="AN14" s="83"/>
      <c r="AO14" s="83"/>
      <c r="AP14" s="195"/>
      <c r="AQ14" s="195"/>
      <c r="AR14" s="192"/>
      <c r="AS14" s="192"/>
      <c r="AT14" s="192"/>
      <c r="AU14" s="192"/>
      <c r="AV14" s="192"/>
      <c r="AW14" s="226"/>
      <c r="AX14" s="195"/>
      <c r="AY14" s="83"/>
      <c r="AZ14" s="83"/>
      <c r="BA14" s="195"/>
      <c r="BB14" s="195"/>
      <c r="BC14" s="192"/>
      <c r="BD14" s="192"/>
      <c r="BE14" s="192"/>
      <c r="BF14" s="192"/>
      <c r="BG14" s="192"/>
      <c r="BH14" s="226"/>
      <c r="BI14" s="195"/>
      <c r="BJ14" s="83"/>
      <c r="BK14" s="83"/>
      <c r="BL14" s="195"/>
      <c r="BM14" s="195"/>
      <c r="BN14" s="192"/>
      <c r="BO14" s="192"/>
      <c r="BP14" s="192"/>
      <c r="BQ14" s="192"/>
      <c r="BR14" s="192"/>
      <c r="BS14" s="106" t="s">
        <v>668</v>
      </c>
      <c r="BT14" s="106">
        <v>31701</v>
      </c>
      <c r="BU14" s="113" t="s">
        <v>146</v>
      </c>
      <c r="BV14" s="125">
        <v>29612</v>
      </c>
      <c r="BW14" s="183"/>
      <c r="BX14" s="134">
        <v>0</v>
      </c>
      <c r="BY14" s="134">
        <v>0</v>
      </c>
      <c r="BZ14" s="134">
        <v>0</v>
      </c>
      <c r="CA14" s="134">
        <v>33435</v>
      </c>
      <c r="CB14" s="134">
        <v>33435</v>
      </c>
      <c r="CC14" s="134">
        <v>33435</v>
      </c>
      <c r="CD14" s="134">
        <v>33435</v>
      </c>
      <c r="CE14" s="134">
        <v>33435</v>
      </c>
      <c r="CF14" s="134">
        <v>33434</v>
      </c>
      <c r="CG14" s="134">
        <v>33434</v>
      </c>
      <c r="CH14" s="134">
        <v>33434</v>
      </c>
      <c r="CI14" s="134">
        <v>33434</v>
      </c>
      <c r="CJ14" s="73"/>
      <c r="CK14" s="68"/>
      <c r="CL14" s="73"/>
      <c r="CM14" s="70"/>
      <c r="CN14" s="68"/>
      <c r="CO14" s="70"/>
      <c r="CP14" s="78"/>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row>
    <row r="15" spans="1:128" ht="39.75" customHeight="1">
      <c r="A15" s="214"/>
      <c r="B15" s="199"/>
      <c r="C15" s="197"/>
      <c r="D15" s="197"/>
      <c r="E15" s="197"/>
      <c r="F15" s="197"/>
      <c r="G15" s="197"/>
      <c r="H15" s="197"/>
      <c r="I15" s="197"/>
      <c r="J15" s="197"/>
      <c r="K15" s="197"/>
      <c r="L15" s="199"/>
      <c r="M15" s="239"/>
      <c r="N15" s="195"/>
      <c r="O15" s="195"/>
      <c r="P15" s="229"/>
      <c r="Q15" s="192"/>
      <c r="R15" s="226"/>
      <c r="S15" s="195"/>
      <c r="T15" s="195"/>
      <c r="U15" s="195"/>
      <c r="V15" s="195"/>
      <c r="W15" s="195"/>
      <c r="X15" s="232"/>
      <c r="Y15" s="192"/>
      <c r="Z15" s="192"/>
      <c r="AA15" s="192"/>
      <c r="AB15" s="192"/>
      <c r="AC15" s="205"/>
      <c r="AD15" s="195"/>
      <c r="AE15" s="195"/>
      <c r="AF15" s="195"/>
      <c r="AG15" s="192"/>
      <c r="AH15" s="192"/>
      <c r="AI15" s="192"/>
      <c r="AJ15" s="192"/>
      <c r="AK15" s="192"/>
      <c r="AL15" s="226"/>
      <c r="AM15" s="195"/>
      <c r="AN15" s="83"/>
      <c r="AO15" s="83"/>
      <c r="AP15" s="195"/>
      <c r="AQ15" s="195"/>
      <c r="AR15" s="192"/>
      <c r="AS15" s="192"/>
      <c r="AT15" s="192"/>
      <c r="AU15" s="192"/>
      <c r="AV15" s="192"/>
      <c r="AW15" s="226"/>
      <c r="AX15" s="195"/>
      <c r="AY15" s="83"/>
      <c r="AZ15" s="83"/>
      <c r="BA15" s="195"/>
      <c r="BB15" s="195"/>
      <c r="BC15" s="192"/>
      <c r="BD15" s="192"/>
      <c r="BE15" s="192"/>
      <c r="BF15" s="192"/>
      <c r="BG15" s="192"/>
      <c r="BH15" s="226"/>
      <c r="BI15" s="195"/>
      <c r="BJ15" s="83"/>
      <c r="BK15" s="83"/>
      <c r="BL15" s="195"/>
      <c r="BM15" s="195"/>
      <c r="BN15" s="192"/>
      <c r="BO15" s="192"/>
      <c r="BP15" s="192"/>
      <c r="BQ15" s="192"/>
      <c r="BR15" s="192"/>
      <c r="BS15" s="106" t="s">
        <v>688</v>
      </c>
      <c r="BT15" s="106">
        <v>31108</v>
      </c>
      <c r="BU15" s="113" t="s">
        <v>147</v>
      </c>
      <c r="BV15" s="125">
        <v>10000</v>
      </c>
      <c r="BW15" s="183"/>
      <c r="BX15" s="134">
        <v>0</v>
      </c>
      <c r="BY15" s="134">
        <v>0</v>
      </c>
      <c r="BZ15" s="134">
        <v>0</v>
      </c>
      <c r="CA15" s="134">
        <v>0</v>
      </c>
      <c r="CB15" s="134">
        <v>0</v>
      </c>
      <c r="CC15" s="134">
        <v>0</v>
      </c>
      <c r="CD15" s="134">
        <v>0</v>
      </c>
      <c r="CE15" s="134">
        <v>0</v>
      </c>
      <c r="CF15" s="134">
        <v>0</v>
      </c>
      <c r="CG15" s="134">
        <v>0</v>
      </c>
      <c r="CH15" s="134">
        <v>0</v>
      </c>
      <c r="CI15" s="134">
        <v>0</v>
      </c>
      <c r="CJ15" s="73"/>
      <c r="CK15" s="68"/>
      <c r="CL15" s="73"/>
      <c r="CM15" s="70"/>
      <c r="CN15" s="68"/>
      <c r="CO15" s="70"/>
      <c r="CP15" s="78"/>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row>
    <row r="16" spans="1:128" ht="26.25" customHeight="1">
      <c r="A16" s="214"/>
      <c r="B16" s="199"/>
      <c r="C16" s="197"/>
      <c r="D16" s="197"/>
      <c r="E16" s="197"/>
      <c r="F16" s="197"/>
      <c r="G16" s="197"/>
      <c r="H16" s="197"/>
      <c r="I16" s="197"/>
      <c r="J16" s="197"/>
      <c r="K16" s="197"/>
      <c r="L16" s="199"/>
      <c r="M16" s="239"/>
      <c r="N16" s="195"/>
      <c r="O16" s="195"/>
      <c r="P16" s="229"/>
      <c r="Q16" s="192"/>
      <c r="R16" s="226"/>
      <c r="S16" s="195"/>
      <c r="T16" s="195"/>
      <c r="U16" s="195"/>
      <c r="V16" s="195"/>
      <c r="W16" s="195"/>
      <c r="X16" s="232"/>
      <c r="Y16" s="192"/>
      <c r="Z16" s="192"/>
      <c r="AA16" s="192"/>
      <c r="AB16" s="192"/>
      <c r="AC16" s="205"/>
      <c r="AD16" s="195"/>
      <c r="AE16" s="195"/>
      <c r="AF16" s="195"/>
      <c r="AG16" s="192"/>
      <c r="AH16" s="192"/>
      <c r="AI16" s="192"/>
      <c r="AJ16" s="192"/>
      <c r="AK16" s="192"/>
      <c r="AL16" s="226"/>
      <c r="AM16" s="195"/>
      <c r="AN16" s="83"/>
      <c r="AO16" s="83"/>
      <c r="AP16" s="195"/>
      <c r="AQ16" s="195"/>
      <c r="AR16" s="192"/>
      <c r="AS16" s="192"/>
      <c r="AT16" s="192"/>
      <c r="AU16" s="192"/>
      <c r="AV16" s="192"/>
      <c r="AW16" s="226"/>
      <c r="AX16" s="195"/>
      <c r="AY16" s="83"/>
      <c r="AZ16" s="83"/>
      <c r="BA16" s="195"/>
      <c r="BB16" s="195"/>
      <c r="BC16" s="192"/>
      <c r="BD16" s="192"/>
      <c r="BE16" s="192"/>
      <c r="BF16" s="192"/>
      <c r="BG16" s="192"/>
      <c r="BH16" s="226"/>
      <c r="BI16" s="195"/>
      <c r="BJ16" s="83"/>
      <c r="BK16" s="83"/>
      <c r="BL16" s="195"/>
      <c r="BM16" s="195"/>
      <c r="BN16" s="192"/>
      <c r="BO16" s="192"/>
      <c r="BP16" s="192"/>
      <c r="BQ16" s="192"/>
      <c r="BR16" s="192"/>
      <c r="BS16" s="106" t="s">
        <v>669</v>
      </c>
      <c r="BT16" s="106">
        <v>31902</v>
      </c>
      <c r="BU16" s="106" t="s">
        <v>148</v>
      </c>
      <c r="BV16" s="125">
        <v>206944</v>
      </c>
      <c r="BW16" s="183"/>
      <c r="BX16" s="134">
        <v>0</v>
      </c>
      <c r="BY16" s="134">
        <v>0</v>
      </c>
      <c r="BZ16" s="134">
        <v>0</v>
      </c>
      <c r="CA16" s="134">
        <v>0</v>
      </c>
      <c r="CB16" s="134">
        <v>0</v>
      </c>
      <c r="CC16" s="134">
        <v>0</v>
      </c>
      <c r="CD16" s="134">
        <v>0</v>
      </c>
      <c r="CE16" s="134">
        <v>0</v>
      </c>
      <c r="CF16" s="134">
        <v>0</v>
      </c>
      <c r="CG16" s="134">
        <v>0</v>
      </c>
      <c r="CH16" s="134">
        <v>0</v>
      </c>
      <c r="CI16" s="134">
        <v>0</v>
      </c>
      <c r="CJ16" s="73"/>
      <c r="CK16" s="68"/>
      <c r="CL16" s="73"/>
      <c r="CM16" s="70"/>
      <c r="CN16" s="68"/>
      <c r="CO16" s="70"/>
      <c r="CP16" s="78"/>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row>
    <row r="17" spans="1:128" ht="36">
      <c r="A17" s="214"/>
      <c r="B17" s="199"/>
      <c r="C17" s="197"/>
      <c r="D17" s="197"/>
      <c r="E17" s="197"/>
      <c r="F17" s="197"/>
      <c r="G17" s="197"/>
      <c r="H17" s="197"/>
      <c r="I17" s="197"/>
      <c r="J17" s="197"/>
      <c r="K17" s="197"/>
      <c r="L17" s="199"/>
      <c r="M17" s="239"/>
      <c r="N17" s="195"/>
      <c r="O17" s="195"/>
      <c r="P17" s="229"/>
      <c r="Q17" s="192"/>
      <c r="R17" s="226"/>
      <c r="S17" s="195"/>
      <c r="T17" s="195"/>
      <c r="U17" s="195"/>
      <c r="V17" s="195"/>
      <c r="W17" s="195"/>
      <c r="X17" s="232"/>
      <c r="Y17" s="192"/>
      <c r="Z17" s="192"/>
      <c r="AA17" s="192"/>
      <c r="AB17" s="192"/>
      <c r="AC17" s="205"/>
      <c r="AD17" s="195"/>
      <c r="AE17" s="195"/>
      <c r="AF17" s="195"/>
      <c r="AG17" s="192"/>
      <c r="AH17" s="192"/>
      <c r="AI17" s="192"/>
      <c r="AJ17" s="192"/>
      <c r="AK17" s="192"/>
      <c r="AL17" s="226"/>
      <c r="AM17" s="195"/>
      <c r="AN17" s="83"/>
      <c r="AO17" s="83"/>
      <c r="AP17" s="195"/>
      <c r="AQ17" s="195"/>
      <c r="AR17" s="192"/>
      <c r="AS17" s="192"/>
      <c r="AT17" s="192"/>
      <c r="AU17" s="192"/>
      <c r="AV17" s="192"/>
      <c r="AW17" s="226"/>
      <c r="AX17" s="195"/>
      <c r="AY17" s="83"/>
      <c r="AZ17" s="83"/>
      <c r="BA17" s="195"/>
      <c r="BB17" s="195"/>
      <c r="BC17" s="192"/>
      <c r="BD17" s="192"/>
      <c r="BE17" s="192"/>
      <c r="BF17" s="192"/>
      <c r="BG17" s="192"/>
      <c r="BH17" s="226"/>
      <c r="BI17" s="195"/>
      <c r="BJ17" s="83"/>
      <c r="BK17" s="83"/>
      <c r="BL17" s="195"/>
      <c r="BM17" s="195"/>
      <c r="BN17" s="192"/>
      <c r="BO17" s="192"/>
      <c r="BP17" s="192"/>
      <c r="BQ17" s="192"/>
      <c r="BR17" s="192"/>
      <c r="BS17" s="106" t="s">
        <v>671</v>
      </c>
      <c r="BT17" s="106">
        <v>31904</v>
      </c>
      <c r="BU17" s="106" t="s">
        <v>670</v>
      </c>
      <c r="BV17" s="125">
        <v>711806.59</v>
      </c>
      <c r="BW17" s="183"/>
      <c r="BX17" s="134">
        <v>0</v>
      </c>
      <c r="BY17" s="134">
        <v>0</v>
      </c>
      <c r="BZ17" s="134">
        <v>0</v>
      </c>
      <c r="CA17" s="134">
        <v>50630</v>
      </c>
      <c r="CB17" s="134">
        <v>50630</v>
      </c>
      <c r="CC17" s="134">
        <v>50631</v>
      </c>
      <c r="CD17" s="134">
        <v>50631</v>
      </c>
      <c r="CE17" s="134">
        <v>50631</v>
      </c>
      <c r="CF17" s="134">
        <v>50631</v>
      </c>
      <c r="CG17" s="134">
        <v>50631</v>
      </c>
      <c r="CH17" s="134">
        <v>50631</v>
      </c>
      <c r="CI17" s="134">
        <v>50631</v>
      </c>
      <c r="CJ17" s="73"/>
      <c r="CK17" s="68"/>
      <c r="CL17" s="73"/>
      <c r="CM17" s="70"/>
      <c r="CN17" s="68"/>
      <c r="CO17" s="70"/>
      <c r="CP17" s="78"/>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row>
    <row r="18" spans="1:128" ht="90">
      <c r="A18" s="214"/>
      <c r="B18" s="199"/>
      <c r="C18" s="197"/>
      <c r="D18" s="197"/>
      <c r="E18" s="197"/>
      <c r="F18" s="197"/>
      <c r="G18" s="197"/>
      <c r="H18" s="197"/>
      <c r="I18" s="197"/>
      <c r="J18" s="197"/>
      <c r="K18" s="197"/>
      <c r="L18" s="199"/>
      <c r="M18" s="239"/>
      <c r="N18" s="195"/>
      <c r="O18" s="195"/>
      <c r="P18" s="229"/>
      <c r="Q18" s="192"/>
      <c r="R18" s="226"/>
      <c r="S18" s="195"/>
      <c r="T18" s="195"/>
      <c r="U18" s="195"/>
      <c r="V18" s="195"/>
      <c r="W18" s="195"/>
      <c r="X18" s="232"/>
      <c r="Y18" s="192"/>
      <c r="Z18" s="192"/>
      <c r="AA18" s="192"/>
      <c r="AB18" s="192"/>
      <c r="AC18" s="205"/>
      <c r="AD18" s="195"/>
      <c r="AE18" s="195"/>
      <c r="AF18" s="195"/>
      <c r="AG18" s="192"/>
      <c r="AH18" s="192"/>
      <c r="AI18" s="192"/>
      <c r="AJ18" s="192"/>
      <c r="AK18" s="192"/>
      <c r="AL18" s="226"/>
      <c r="AM18" s="195"/>
      <c r="AN18" s="83"/>
      <c r="AO18" s="83"/>
      <c r="AP18" s="195"/>
      <c r="AQ18" s="195"/>
      <c r="AR18" s="192"/>
      <c r="AS18" s="192"/>
      <c r="AT18" s="192"/>
      <c r="AU18" s="192"/>
      <c r="AV18" s="192"/>
      <c r="AW18" s="226"/>
      <c r="AX18" s="195"/>
      <c r="AY18" s="83"/>
      <c r="AZ18" s="83"/>
      <c r="BA18" s="195"/>
      <c r="BB18" s="195"/>
      <c r="BC18" s="192"/>
      <c r="BD18" s="192"/>
      <c r="BE18" s="192"/>
      <c r="BF18" s="192"/>
      <c r="BG18" s="192"/>
      <c r="BH18" s="226"/>
      <c r="BI18" s="195"/>
      <c r="BJ18" s="83"/>
      <c r="BK18" s="83"/>
      <c r="BL18" s="195"/>
      <c r="BM18" s="195"/>
      <c r="BN18" s="192"/>
      <c r="BO18" s="192"/>
      <c r="BP18" s="192"/>
      <c r="BQ18" s="192"/>
      <c r="BR18" s="192"/>
      <c r="BS18" s="106" t="s">
        <v>673</v>
      </c>
      <c r="BT18" s="106">
        <v>32301</v>
      </c>
      <c r="BU18" s="106" t="s">
        <v>672</v>
      </c>
      <c r="BV18" s="125">
        <v>5001316.0199999996</v>
      </c>
      <c r="BW18" s="183"/>
      <c r="BX18" s="134">
        <v>0</v>
      </c>
      <c r="BY18" s="134">
        <v>0</v>
      </c>
      <c r="BZ18" s="134">
        <v>39833.56</v>
      </c>
      <c r="CA18" s="134">
        <v>255980</v>
      </c>
      <c r="CB18" s="134">
        <v>273779</v>
      </c>
      <c r="CC18" s="134">
        <v>255980</v>
      </c>
      <c r="CD18" s="134">
        <v>238181</v>
      </c>
      <c r="CE18" s="134">
        <v>255980</v>
      </c>
      <c r="CF18" s="134">
        <v>255980</v>
      </c>
      <c r="CG18" s="134">
        <v>255980</v>
      </c>
      <c r="CH18" s="134">
        <v>255980</v>
      </c>
      <c r="CI18" s="134">
        <v>255980</v>
      </c>
      <c r="CJ18" s="73"/>
      <c r="CK18" s="68"/>
      <c r="CL18" s="73"/>
      <c r="CM18" s="70"/>
      <c r="CN18" s="68"/>
      <c r="CO18" s="70"/>
      <c r="CP18" s="78"/>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row>
    <row r="19" spans="1:128" ht="36">
      <c r="A19" s="214"/>
      <c r="B19" s="199"/>
      <c r="C19" s="197"/>
      <c r="D19" s="197"/>
      <c r="E19" s="197"/>
      <c r="F19" s="197"/>
      <c r="G19" s="197"/>
      <c r="H19" s="197"/>
      <c r="I19" s="197"/>
      <c r="J19" s="197"/>
      <c r="K19" s="197"/>
      <c r="L19" s="199"/>
      <c r="M19" s="239"/>
      <c r="N19" s="195"/>
      <c r="O19" s="195"/>
      <c r="P19" s="229"/>
      <c r="Q19" s="192"/>
      <c r="R19" s="226"/>
      <c r="S19" s="195"/>
      <c r="T19" s="195"/>
      <c r="U19" s="195"/>
      <c r="V19" s="195"/>
      <c r="W19" s="195"/>
      <c r="X19" s="232"/>
      <c r="Y19" s="192"/>
      <c r="Z19" s="192"/>
      <c r="AA19" s="192"/>
      <c r="AB19" s="192"/>
      <c r="AC19" s="205"/>
      <c r="AD19" s="195"/>
      <c r="AE19" s="195"/>
      <c r="AF19" s="195"/>
      <c r="AG19" s="192"/>
      <c r="AH19" s="192"/>
      <c r="AI19" s="192"/>
      <c r="AJ19" s="192"/>
      <c r="AK19" s="192"/>
      <c r="AL19" s="226"/>
      <c r="AM19" s="195"/>
      <c r="AN19" s="83"/>
      <c r="AO19" s="83"/>
      <c r="AP19" s="195"/>
      <c r="AQ19" s="195"/>
      <c r="AR19" s="192"/>
      <c r="AS19" s="192"/>
      <c r="AT19" s="192"/>
      <c r="AU19" s="192"/>
      <c r="AV19" s="192"/>
      <c r="AW19" s="226"/>
      <c r="AX19" s="195"/>
      <c r="AY19" s="83"/>
      <c r="AZ19" s="83"/>
      <c r="BA19" s="195"/>
      <c r="BB19" s="195"/>
      <c r="BC19" s="192"/>
      <c r="BD19" s="192"/>
      <c r="BE19" s="192"/>
      <c r="BF19" s="192"/>
      <c r="BG19" s="192"/>
      <c r="BH19" s="226"/>
      <c r="BI19" s="195"/>
      <c r="BJ19" s="83"/>
      <c r="BK19" s="83"/>
      <c r="BL19" s="195"/>
      <c r="BM19" s="195"/>
      <c r="BN19" s="192"/>
      <c r="BO19" s="192"/>
      <c r="BP19" s="192"/>
      <c r="BQ19" s="192"/>
      <c r="BR19" s="192"/>
      <c r="BS19" s="106" t="s">
        <v>686</v>
      </c>
      <c r="BT19" s="113">
        <v>32701</v>
      </c>
      <c r="BU19" s="113" t="s">
        <v>674</v>
      </c>
      <c r="BV19" s="126">
        <v>1152000</v>
      </c>
      <c r="BW19" s="183"/>
      <c r="BX19" s="134">
        <v>0</v>
      </c>
      <c r="BY19" s="134">
        <v>0</v>
      </c>
      <c r="BZ19" s="134">
        <v>0</v>
      </c>
      <c r="CA19" s="134">
        <v>132807</v>
      </c>
      <c r="CB19" s="134">
        <v>132807</v>
      </c>
      <c r="CC19" s="134">
        <v>135594</v>
      </c>
      <c r="CD19" s="134">
        <v>82806</v>
      </c>
      <c r="CE19" s="134">
        <v>82806</v>
      </c>
      <c r="CF19" s="134">
        <v>82806</v>
      </c>
      <c r="CG19" s="134">
        <v>82807</v>
      </c>
      <c r="CH19" s="134">
        <v>82807</v>
      </c>
      <c r="CI19" s="134">
        <v>82807</v>
      </c>
      <c r="CJ19" s="73"/>
      <c r="CK19" s="68"/>
      <c r="CL19" s="73"/>
      <c r="CM19" s="70"/>
      <c r="CN19" s="68"/>
      <c r="CO19" s="70"/>
      <c r="CP19" s="78"/>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row>
    <row r="20" spans="1:128" ht="36">
      <c r="A20" s="214"/>
      <c r="B20" s="199"/>
      <c r="C20" s="197"/>
      <c r="D20" s="197"/>
      <c r="E20" s="197"/>
      <c r="F20" s="197"/>
      <c r="G20" s="197"/>
      <c r="H20" s="197"/>
      <c r="I20" s="197"/>
      <c r="J20" s="197"/>
      <c r="K20" s="197"/>
      <c r="L20" s="199"/>
      <c r="M20" s="239"/>
      <c r="N20" s="195"/>
      <c r="O20" s="195"/>
      <c r="P20" s="229"/>
      <c r="Q20" s="192"/>
      <c r="R20" s="226"/>
      <c r="S20" s="195"/>
      <c r="T20" s="195"/>
      <c r="U20" s="195"/>
      <c r="V20" s="195"/>
      <c r="W20" s="195"/>
      <c r="X20" s="232"/>
      <c r="Y20" s="192"/>
      <c r="Z20" s="192"/>
      <c r="AA20" s="192"/>
      <c r="AB20" s="192"/>
      <c r="AC20" s="205"/>
      <c r="AD20" s="195"/>
      <c r="AE20" s="195"/>
      <c r="AF20" s="195"/>
      <c r="AG20" s="192"/>
      <c r="AH20" s="192"/>
      <c r="AI20" s="192"/>
      <c r="AJ20" s="192"/>
      <c r="AK20" s="192"/>
      <c r="AL20" s="226"/>
      <c r="AM20" s="195"/>
      <c r="AN20" s="83"/>
      <c r="AO20" s="83"/>
      <c r="AP20" s="195"/>
      <c r="AQ20" s="195"/>
      <c r="AR20" s="192"/>
      <c r="AS20" s="192"/>
      <c r="AT20" s="192"/>
      <c r="AU20" s="192"/>
      <c r="AV20" s="192"/>
      <c r="AW20" s="226"/>
      <c r="AX20" s="195"/>
      <c r="AY20" s="83"/>
      <c r="AZ20" s="83"/>
      <c r="BA20" s="195"/>
      <c r="BB20" s="195"/>
      <c r="BC20" s="192"/>
      <c r="BD20" s="192"/>
      <c r="BE20" s="192"/>
      <c r="BF20" s="192"/>
      <c r="BG20" s="192"/>
      <c r="BH20" s="226"/>
      <c r="BI20" s="195"/>
      <c r="BJ20" s="83"/>
      <c r="BK20" s="83"/>
      <c r="BL20" s="195"/>
      <c r="BM20" s="195"/>
      <c r="BN20" s="192"/>
      <c r="BO20" s="192"/>
      <c r="BP20" s="192"/>
      <c r="BQ20" s="192"/>
      <c r="BR20" s="192"/>
      <c r="BS20" s="106" t="s">
        <v>675</v>
      </c>
      <c r="BT20" s="106">
        <v>33104</v>
      </c>
      <c r="BU20" s="106" t="s">
        <v>149</v>
      </c>
      <c r="BV20" s="125">
        <v>115361.42</v>
      </c>
      <c r="BW20" s="183"/>
      <c r="BX20" s="134">
        <v>0</v>
      </c>
      <c r="BY20" s="134">
        <v>0</v>
      </c>
      <c r="BZ20" s="134">
        <v>21177.89</v>
      </c>
      <c r="CA20" s="134">
        <v>0</v>
      </c>
      <c r="CB20" s="134">
        <v>37500</v>
      </c>
      <c r="CC20" s="134">
        <v>10000</v>
      </c>
      <c r="CD20" s="134">
        <v>0</v>
      </c>
      <c r="CE20" s="134">
        <v>37500</v>
      </c>
      <c r="CF20" s="134">
        <v>0</v>
      </c>
      <c r="CG20" s="134">
        <v>0</v>
      </c>
      <c r="CH20" s="134">
        <v>0</v>
      </c>
      <c r="CI20" s="134">
        <v>0</v>
      </c>
      <c r="CJ20" s="73"/>
      <c r="CK20" s="68"/>
      <c r="CL20" s="73"/>
      <c r="CM20" s="70"/>
      <c r="CN20" s="68"/>
      <c r="CO20" s="70"/>
      <c r="CP20" s="78"/>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row>
    <row r="21" spans="1:128" ht="54">
      <c r="A21" s="214"/>
      <c r="B21" s="199"/>
      <c r="C21" s="197"/>
      <c r="D21" s="197"/>
      <c r="E21" s="197"/>
      <c r="F21" s="197"/>
      <c r="G21" s="197"/>
      <c r="H21" s="197"/>
      <c r="I21" s="197"/>
      <c r="J21" s="197"/>
      <c r="K21" s="197"/>
      <c r="L21" s="199"/>
      <c r="M21" s="239"/>
      <c r="N21" s="195"/>
      <c r="O21" s="195"/>
      <c r="P21" s="229"/>
      <c r="Q21" s="192"/>
      <c r="R21" s="226"/>
      <c r="S21" s="195"/>
      <c r="T21" s="195"/>
      <c r="U21" s="195"/>
      <c r="V21" s="195"/>
      <c r="W21" s="195"/>
      <c r="X21" s="232"/>
      <c r="Y21" s="192"/>
      <c r="Z21" s="192"/>
      <c r="AA21" s="192"/>
      <c r="AB21" s="192"/>
      <c r="AC21" s="205"/>
      <c r="AD21" s="195"/>
      <c r="AE21" s="195"/>
      <c r="AF21" s="195"/>
      <c r="AG21" s="192"/>
      <c r="AH21" s="192"/>
      <c r="AI21" s="192"/>
      <c r="AJ21" s="192"/>
      <c r="AK21" s="192"/>
      <c r="AL21" s="226"/>
      <c r="AM21" s="195"/>
      <c r="AN21" s="83"/>
      <c r="AO21" s="83"/>
      <c r="AP21" s="195"/>
      <c r="AQ21" s="195"/>
      <c r="AR21" s="192"/>
      <c r="AS21" s="192"/>
      <c r="AT21" s="192"/>
      <c r="AU21" s="192"/>
      <c r="AV21" s="192"/>
      <c r="AW21" s="226"/>
      <c r="AX21" s="195"/>
      <c r="AY21" s="83"/>
      <c r="AZ21" s="83"/>
      <c r="BA21" s="195"/>
      <c r="BB21" s="195"/>
      <c r="BC21" s="192"/>
      <c r="BD21" s="192"/>
      <c r="BE21" s="192"/>
      <c r="BF21" s="192"/>
      <c r="BG21" s="192"/>
      <c r="BH21" s="226"/>
      <c r="BI21" s="195"/>
      <c r="BJ21" s="83"/>
      <c r="BK21" s="83"/>
      <c r="BL21" s="195"/>
      <c r="BM21" s="195"/>
      <c r="BN21" s="192"/>
      <c r="BO21" s="192"/>
      <c r="BP21" s="192"/>
      <c r="BQ21" s="192"/>
      <c r="BR21" s="192"/>
      <c r="BS21" s="106" t="s">
        <v>676</v>
      </c>
      <c r="BT21" s="106">
        <v>33602</v>
      </c>
      <c r="BU21" s="106" t="s">
        <v>150</v>
      </c>
      <c r="BV21" s="125">
        <v>1069065.5900000001</v>
      </c>
      <c r="BW21" s="183"/>
      <c r="BX21" s="134">
        <v>0</v>
      </c>
      <c r="BY21" s="134">
        <v>0</v>
      </c>
      <c r="BZ21" s="134">
        <v>0</v>
      </c>
      <c r="CA21" s="134">
        <v>22831</v>
      </c>
      <c r="CB21" s="134">
        <v>22831</v>
      </c>
      <c r="CC21" s="134">
        <v>22831</v>
      </c>
      <c r="CD21" s="134">
        <v>22831</v>
      </c>
      <c r="CE21" s="134">
        <v>22831</v>
      </c>
      <c r="CF21" s="134">
        <v>22831</v>
      </c>
      <c r="CG21" s="134">
        <v>22831</v>
      </c>
      <c r="CH21" s="134">
        <v>22831</v>
      </c>
      <c r="CI21" s="134">
        <v>22831</v>
      </c>
      <c r="CJ21" s="73"/>
      <c r="CK21" s="68"/>
      <c r="CL21" s="73"/>
      <c r="CM21" s="70"/>
      <c r="CN21" s="68"/>
      <c r="CO21" s="70"/>
      <c r="CP21" s="78"/>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row>
    <row r="22" spans="1:128" ht="26.25" customHeight="1">
      <c r="A22" s="214"/>
      <c r="B22" s="199"/>
      <c r="C22" s="197"/>
      <c r="D22" s="197"/>
      <c r="E22" s="197"/>
      <c r="F22" s="197"/>
      <c r="G22" s="197"/>
      <c r="H22" s="197"/>
      <c r="I22" s="197"/>
      <c r="J22" s="197"/>
      <c r="K22" s="197"/>
      <c r="L22" s="199"/>
      <c r="M22" s="239"/>
      <c r="N22" s="195"/>
      <c r="O22" s="195"/>
      <c r="P22" s="229"/>
      <c r="Q22" s="192"/>
      <c r="R22" s="226"/>
      <c r="S22" s="195"/>
      <c r="T22" s="195"/>
      <c r="U22" s="195"/>
      <c r="V22" s="195"/>
      <c r="W22" s="195"/>
      <c r="X22" s="232"/>
      <c r="Y22" s="192"/>
      <c r="Z22" s="192"/>
      <c r="AA22" s="192"/>
      <c r="AB22" s="192"/>
      <c r="AC22" s="205"/>
      <c r="AD22" s="195"/>
      <c r="AE22" s="195"/>
      <c r="AF22" s="195"/>
      <c r="AG22" s="192"/>
      <c r="AH22" s="192"/>
      <c r="AI22" s="192"/>
      <c r="AJ22" s="192"/>
      <c r="AK22" s="192"/>
      <c r="AL22" s="226"/>
      <c r="AM22" s="195"/>
      <c r="AN22" s="83"/>
      <c r="AO22" s="83"/>
      <c r="AP22" s="195"/>
      <c r="AQ22" s="195"/>
      <c r="AR22" s="192"/>
      <c r="AS22" s="192"/>
      <c r="AT22" s="192"/>
      <c r="AU22" s="192"/>
      <c r="AV22" s="192"/>
      <c r="AW22" s="226"/>
      <c r="AX22" s="195"/>
      <c r="AY22" s="83"/>
      <c r="AZ22" s="83"/>
      <c r="BA22" s="195"/>
      <c r="BB22" s="195"/>
      <c r="BC22" s="192"/>
      <c r="BD22" s="192"/>
      <c r="BE22" s="192"/>
      <c r="BF22" s="192"/>
      <c r="BG22" s="192"/>
      <c r="BH22" s="226"/>
      <c r="BI22" s="195"/>
      <c r="BJ22" s="83"/>
      <c r="BK22" s="83"/>
      <c r="BL22" s="195"/>
      <c r="BM22" s="195"/>
      <c r="BN22" s="192"/>
      <c r="BO22" s="192"/>
      <c r="BP22" s="192"/>
      <c r="BQ22" s="192"/>
      <c r="BR22" s="192"/>
      <c r="BS22" s="106" t="s">
        <v>678</v>
      </c>
      <c r="BT22" s="106">
        <v>33603</v>
      </c>
      <c r="BU22" s="106" t="s">
        <v>677</v>
      </c>
      <c r="BV22" s="125">
        <v>10000</v>
      </c>
      <c r="BW22" s="183"/>
      <c r="BX22" s="134">
        <v>0</v>
      </c>
      <c r="BY22" s="134">
        <v>0</v>
      </c>
      <c r="BZ22" s="134">
        <v>0</v>
      </c>
      <c r="CA22" s="134">
        <v>0</v>
      </c>
      <c r="CB22" s="134">
        <v>0</v>
      </c>
      <c r="CC22" s="134">
        <v>0</v>
      </c>
      <c r="CD22" s="134">
        <v>0</v>
      </c>
      <c r="CE22" s="134">
        <v>0</v>
      </c>
      <c r="CF22" s="134">
        <v>0</v>
      </c>
      <c r="CG22" s="134">
        <v>0</v>
      </c>
      <c r="CH22" s="134">
        <v>0</v>
      </c>
      <c r="CI22" s="134">
        <v>0</v>
      </c>
      <c r="CJ22" s="73"/>
      <c r="CK22" s="68"/>
      <c r="CL22" s="73"/>
      <c r="CM22" s="70"/>
      <c r="CN22" s="68"/>
      <c r="CO22" s="70"/>
      <c r="CP22" s="78"/>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row>
    <row r="23" spans="1:128" ht="108">
      <c r="A23" s="214"/>
      <c r="B23" s="199"/>
      <c r="C23" s="197"/>
      <c r="D23" s="197"/>
      <c r="E23" s="197"/>
      <c r="F23" s="197"/>
      <c r="G23" s="197"/>
      <c r="H23" s="197"/>
      <c r="I23" s="197"/>
      <c r="J23" s="197"/>
      <c r="K23" s="197"/>
      <c r="L23" s="199"/>
      <c r="M23" s="239"/>
      <c r="N23" s="195"/>
      <c r="O23" s="195"/>
      <c r="P23" s="229"/>
      <c r="Q23" s="192"/>
      <c r="R23" s="226"/>
      <c r="S23" s="195"/>
      <c r="T23" s="195"/>
      <c r="U23" s="195"/>
      <c r="V23" s="195"/>
      <c r="W23" s="195"/>
      <c r="X23" s="232"/>
      <c r="Y23" s="192"/>
      <c r="Z23" s="192"/>
      <c r="AA23" s="192"/>
      <c r="AB23" s="192"/>
      <c r="AC23" s="205"/>
      <c r="AD23" s="195"/>
      <c r="AE23" s="195"/>
      <c r="AF23" s="195"/>
      <c r="AG23" s="192"/>
      <c r="AH23" s="192"/>
      <c r="AI23" s="192"/>
      <c r="AJ23" s="192"/>
      <c r="AK23" s="192"/>
      <c r="AL23" s="226"/>
      <c r="AM23" s="195"/>
      <c r="AN23" s="83"/>
      <c r="AO23" s="83"/>
      <c r="AP23" s="195"/>
      <c r="AQ23" s="195"/>
      <c r="AR23" s="192"/>
      <c r="AS23" s="192"/>
      <c r="AT23" s="192"/>
      <c r="AU23" s="192"/>
      <c r="AV23" s="192"/>
      <c r="AW23" s="226"/>
      <c r="AX23" s="195"/>
      <c r="AY23" s="83"/>
      <c r="AZ23" s="83"/>
      <c r="BA23" s="195"/>
      <c r="BB23" s="195"/>
      <c r="BC23" s="192"/>
      <c r="BD23" s="192"/>
      <c r="BE23" s="192"/>
      <c r="BF23" s="192"/>
      <c r="BG23" s="192"/>
      <c r="BH23" s="226"/>
      <c r="BI23" s="195"/>
      <c r="BJ23" s="83"/>
      <c r="BK23" s="83"/>
      <c r="BL23" s="195"/>
      <c r="BM23" s="195"/>
      <c r="BN23" s="192"/>
      <c r="BO23" s="192"/>
      <c r="BP23" s="192"/>
      <c r="BQ23" s="192"/>
      <c r="BR23" s="192"/>
      <c r="BS23" s="106" t="s">
        <v>687</v>
      </c>
      <c r="BT23" s="106">
        <v>33605</v>
      </c>
      <c r="BU23" s="106" t="s">
        <v>685</v>
      </c>
      <c r="BV23" s="125">
        <v>100000</v>
      </c>
      <c r="BW23" s="183"/>
      <c r="BX23" s="134">
        <v>0</v>
      </c>
      <c r="BY23" s="134">
        <v>0</v>
      </c>
      <c r="BZ23" s="134">
        <v>0</v>
      </c>
      <c r="CA23" s="134">
        <v>0</v>
      </c>
      <c r="CB23" s="134">
        <v>0</v>
      </c>
      <c r="CC23" s="134">
        <v>0</v>
      </c>
      <c r="CD23" s="134">
        <v>0</v>
      </c>
      <c r="CE23" s="134">
        <v>0</v>
      </c>
      <c r="CF23" s="134">
        <v>0</v>
      </c>
      <c r="CG23" s="134">
        <v>0</v>
      </c>
      <c r="CH23" s="134">
        <v>0</v>
      </c>
      <c r="CI23" s="134">
        <v>0</v>
      </c>
      <c r="CJ23" s="73"/>
      <c r="CK23" s="68"/>
      <c r="CL23" s="73"/>
      <c r="CM23" s="70"/>
      <c r="CN23" s="68"/>
      <c r="CO23" s="70"/>
      <c r="CP23" s="78"/>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row>
    <row r="24" spans="1:128" ht="26.25" customHeight="1">
      <c r="A24" s="214"/>
      <c r="B24" s="199"/>
      <c r="C24" s="197"/>
      <c r="D24" s="197"/>
      <c r="E24" s="197"/>
      <c r="F24" s="197"/>
      <c r="G24" s="197"/>
      <c r="H24" s="197"/>
      <c r="I24" s="197"/>
      <c r="J24" s="197"/>
      <c r="K24" s="197"/>
      <c r="L24" s="199"/>
      <c r="M24" s="239"/>
      <c r="N24" s="195"/>
      <c r="O24" s="195"/>
      <c r="P24" s="229"/>
      <c r="Q24" s="192"/>
      <c r="R24" s="226"/>
      <c r="S24" s="195"/>
      <c r="T24" s="195"/>
      <c r="U24" s="195"/>
      <c r="V24" s="195"/>
      <c r="W24" s="195"/>
      <c r="X24" s="232"/>
      <c r="Y24" s="192"/>
      <c r="Z24" s="192"/>
      <c r="AA24" s="192"/>
      <c r="AB24" s="192"/>
      <c r="AC24" s="205"/>
      <c r="AD24" s="195"/>
      <c r="AE24" s="195"/>
      <c r="AF24" s="195"/>
      <c r="AG24" s="192"/>
      <c r="AH24" s="192"/>
      <c r="AI24" s="192"/>
      <c r="AJ24" s="192"/>
      <c r="AK24" s="192"/>
      <c r="AL24" s="226"/>
      <c r="AM24" s="195"/>
      <c r="AN24" s="83"/>
      <c r="AO24" s="83"/>
      <c r="AP24" s="195"/>
      <c r="AQ24" s="195"/>
      <c r="AR24" s="192"/>
      <c r="AS24" s="192"/>
      <c r="AT24" s="192"/>
      <c r="AU24" s="192"/>
      <c r="AV24" s="192"/>
      <c r="AW24" s="226"/>
      <c r="AX24" s="195"/>
      <c r="AY24" s="83"/>
      <c r="AZ24" s="83"/>
      <c r="BA24" s="195"/>
      <c r="BB24" s="195"/>
      <c r="BC24" s="192"/>
      <c r="BD24" s="192"/>
      <c r="BE24" s="192"/>
      <c r="BF24" s="192"/>
      <c r="BG24" s="192"/>
      <c r="BH24" s="226"/>
      <c r="BI24" s="195"/>
      <c r="BJ24" s="83"/>
      <c r="BK24" s="83"/>
      <c r="BL24" s="195"/>
      <c r="BM24" s="195"/>
      <c r="BN24" s="192"/>
      <c r="BO24" s="192"/>
      <c r="BP24" s="192"/>
      <c r="BQ24" s="192"/>
      <c r="BR24" s="192"/>
      <c r="BS24" s="106" t="s">
        <v>680</v>
      </c>
      <c r="BT24" s="106">
        <v>33903</v>
      </c>
      <c r="BU24" s="106" t="s">
        <v>679</v>
      </c>
      <c r="BV24" s="125">
        <v>500000</v>
      </c>
      <c r="BW24" s="183"/>
      <c r="BX24" s="134">
        <v>0</v>
      </c>
      <c r="BY24" s="134">
        <v>0</v>
      </c>
      <c r="BZ24" s="134">
        <v>0</v>
      </c>
      <c r="CA24" s="134">
        <v>1483881</v>
      </c>
      <c r="CB24" s="134">
        <v>300000</v>
      </c>
      <c r="CC24" s="134">
        <v>186914</v>
      </c>
      <c r="CD24" s="134">
        <v>43086</v>
      </c>
      <c r="CE24" s="134">
        <v>100000</v>
      </c>
      <c r="CF24" s="134">
        <v>73296</v>
      </c>
      <c r="CG24" s="134">
        <v>50000</v>
      </c>
      <c r="CH24" s="134">
        <v>200000</v>
      </c>
      <c r="CI24" s="134">
        <v>148000</v>
      </c>
      <c r="CJ24" s="73"/>
      <c r="CK24" s="68"/>
      <c r="CL24" s="73"/>
      <c r="CM24" s="70"/>
      <c r="CN24" s="68"/>
      <c r="CO24" s="70"/>
      <c r="CP24" s="78"/>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row>
    <row r="25" spans="1:128" ht="18">
      <c r="A25" s="214"/>
      <c r="B25" s="199"/>
      <c r="C25" s="197"/>
      <c r="D25" s="197"/>
      <c r="E25" s="197"/>
      <c r="F25" s="197"/>
      <c r="G25" s="197"/>
      <c r="H25" s="197"/>
      <c r="I25" s="197"/>
      <c r="J25" s="197"/>
      <c r="K25" s="197"/>
      <c r="L25" s="199"/>
      <c r="M25" s="239"/>
      <c r="N25" s="195"/>
      <c r="O25" s="195"/>
      <c r="P25" s="229"/>
      <c r="Q25" s="192"/>
      <c r="R25" s="226"/>
      <c r="S25" s="195"/>
      <c r="T25" s="195"/>
      <c r="U25" s="195"/>
      <c r="V25" s="195"/>
      <c r="W25" s="195"/>
      <c r="X25" s="232"/>
      <c r="Y25" s="192"/>
      <c r="Z25" s="192"/>
      <c r="AA25" s="192"/>
      <c r="AB25" s="192"/>
      <c r="AC25" s="205"/>
      <c r="AD25" s="195"/>
      <c r="AE25" s="195"/>
      <c r="AF25" s="195"/>
      <c r="AG25" s="192"/>
      <c r="AH25" s="192"/>
      <c r="AI25" s="192"/>
      <c r="AJ25" s="192"/>
      <c r="AK25" s="192"/>
      <c r="AL25" s="226"/>
      <c r="AM25" s="195"/>
      <c r="AN25" s="83"/>
      <c r="AO25" s="83"/>
      <c r="AP25" s="195"/>
      <c r="AQ25" s="195"/>
      <c r="AR25" s="192"/>
      <c r="AS25" s="192"/>
      <c r="AT25" s="192"/>
      <c r="AU25" s="192"/>
      <c r="AV25" s="192"/>
      <c r="AW25" s="226"/>
      <c r="AX25" s="195"/>
      <c r="AY25" s="83"/>
      <c r="AZ25" s="83"/>
      <c r="BA25" s="195"/>
      <c r="BB25" s="195"/>
      <c r="BC25" s="192"/>
      <c r="BD25" s="192"/>
      <c r="BE25" s="192"/>
      <c r="BF25" s="192"/>
      <c r="BG25" s="192"/>
      <c r="BH25" s="226"/>
      <c r="BI25" s="195"/>
      <c r="BJ25" s="83"/>
      <c r="BK25" s="83"/>
      <c r="BL25" s="195"/>
      <c r="BM25" s="195"/>
      <c r="BN25" s="192"/>
      <c r="BO25" s="192"/>
      <c r="BP25" s="192"/>
      <c r="BQ25" s="192"/>
      <c r="BR25" s="192"/>
      <c r="BS25" s="106" t="s">
        <v>682</v>
      </c>
      <c r="BT25" s="106">
        <v>34501</v>
      </c>
      <c r="BU25" s="106" t="s">
        <v>681</v>
      </c>
      <c r="BV25" s="125">
        <v>15000</v>
      </c>
      <c r="BW25" s="183"/>
      <c r="BX25" s="134">
        <v>0</v>
      </c>
      <c r="BY25" s="134">
        <v>0</v>
      </c>
      <c r="BZ25" s="134">
        <v>0</v>
      </c>
      <c r="CA25" s="134">
        <v>0</v>
      </c>
      <c r="CB25" s="134">
        <v>0</v>
      </c>
      <c r="CC25" s="134">
        <v>0</v>
      </c>
      <c r="CD25" s="134">
        <v>0</v>
      </c>
      <c r="CE25" s="134">
        <v>0</v>
      </c>
      <c r="CF25" s="134">
        <v>0</v>
      </c>
      <c r="CG25" s="134">
        <v>0</v>
      </c>
      <c r="CH25" s="134">
        <v>0</v>
      </c>
      <c r="CI25" s="134">
        <v>0</v>
      </c>
      <c r="CJ25" s="73"/>
      <c r="CK25" s="68"/>
      <c r="CL25" s="73"/>
      <c r="CM25" s="70"/>
      <c r="CN25" s="68"/>
      <c r="CO25" s="70"/>
      <c r="CP25" s="78"/>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row>
    <row r="26" spans="1:128" ht="54">
      <c r="A26" s="214"/>
      <c r="B26" s="199"/>
      <c r="C26" s="197"/>
      <c r="D26" s="197"/>
      <c r="E26" s="197"/>
      <c r="F26" s="197"/>
      <c r="G26" s="197"/>
      <c r="H26" s="197"/>
      <c r="I26" s="197"/>
      <c r="J26" s="197"/>
      <c r="K26" s="197"/>
      <c r="L26" s="199"/>
      <c r="M26" s="239"/>
      <c r="N26" s="195"/>
      <c r="O26" s="195"/>
      <c r="P26" s="229"/>
      <c r="Q26" s="192"/>
      <c r="R26" s="226"/>
      <c r="S26" s="195"/>
      <c r="T26" s="195"/>
      <c r="U26" s="195"/>
      <c r="V26" s="195"/>
      <c r="W26" s="195"/>
      <c r="X26" s="232"/>
      <c r="Y26" s="192"/>
      <c r="Z26" s="192"/>
      <c r="AA26" s="192"/>
      <c r="AB26" s="192"/>
      <c r="AC26" s="205"/>
      <c r="AD26" s="195"/>
      <c r="AE26" s="195"/>
      <c r="AF26" s="195"/>
      <c r="AG26" s="192"/>
      <c r="AH26" s="192"/>
      <c r="AI26" s="192"/>
      <c r="AJ26" s="192"/>
      <c r="AK26" s="192"/>
      <c r="AL26" s="226"/>
      <c r="AM26" s="195"/>
      <c r="AN26" s="83"/>
      <c r="AO26" s="83"/>
      <c r="AP26" s="195"/>
      <c r="AQ26" s="195"/>
      <c r="AR26" s="192"/>
      <c r="AS26" s="192"/>
      <c r="AT26" s="192"/>
      <c r="AU26" s="192"/>
      <c r="AV26" s="192"/>
      <c r="AW26" s="226"/>
      <c r="AX26" s="195"/>
      <c r="AY26" s="83"/>
      <c r="AZ26" s="83"/>
      <c r="BA26" s="195"/>
      <c r="BB26" s="195"/>
      <c r="BC26" s="192"/>
      <c r="BD26" s="192"/>
      <c r="BE26" s="192"/>
      <c r="BF26" s="192"/>
      <c r="BG26" s="192"/>
      <c r="BH26" s="226"/>
      <c r="BI26" s="195"/>
      <c r="BJ26" s="83"/>
      <c r="BK26" s="83"/>
      <c r="BL26" s="195"/>
      <c r="BM26" s="195"/>
      <c r="BN26" s="192"/>
      <c r="BO26" s="192"/>
      <c r="BP26" s="192"/>
      <c r="BQ26" s="192"/>
      <c r="BR26" s="192"/>
      <c r="BS26" s="106" t="s">
        <v>683</v>
      </c>
      <c r="BT26" s="106">
        <v>37106</v>
      </c>
      <c r="BU26" s="106" t="s">
        <v>151</v>
      </c>
      <c r="BV26" s="125">
        <v>150000</v>
      </c>
      <c r="BW26" s="183"/>
      <c r="BX26" s="134">
        <v>0</v>
      </c>
      <c r="BY26" s="134">
        <v>0</v>
      </c>
      <c r="BZ26" s="134">
        <v>0</v>
      </c>
      <c r="CA26" s="134">
        <v>0</v>
      </c>
      <c r="CB26" s="134">
        <v>0</v>
      </c>
      <c r="CC26" s="134">
        <v>0</v>
      </c>
      <c r="CD26" s="134">
        <v>0</v>
      </c>
      <c r="CE26" s="134">
        <v>0</v>
      </c>
      <c r="CF26" s="134">
        <v>0</v>
      </c>
      <c r="CG26" s="134">
        <v>0</v>
      </c>
      <c r="CH26" s="134">
        <v>0</v>
      </c>
      <c r="CI26" s="134">
        <v>0</v>
      </c>
      <c r="CJ26" s="73"/>
      <c r="CK26" s="68"/>
      <c r="CL26" s="73"/>
      <c r="CM26" s="70"/>
      <c r="CN26" s="68"/>
      <c r="CO26" s="70"/>
      <c r="CP26" s="78"/>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row>
    <row r="27" spans="1:128" ht="47.25" customHeight="1">
      <c r="A27" s="214"/>
      <c r="B27" s="199"/>
      <c r="C27" s="197"/>
      <c r="D27" s="197"/>
      <c r="E27" s="197"/>
      <c r="F27" s="197"/>
      <c r="G27" s="197"/>
      <c r="H27" s="197"/>
      <c r="I27" s="197"/>
      <c r="J27" s="197"/>
      <c r="K27" s="197"/>
      <c r="L27" s="199"/>
      <c r="M27" s="239"/>
      <c r="N27" s="195"/>
      <c r="O27" s="195"/>
      <c r="P27" s="229"/>
      <c r="Q27" s="192"/>
      <c r="R27" s="226"/>
      <c r="S27" s="195"/>
      <c r="T27" s="195"/>
      <c r="U27" s="195"/>
      <c r="V27" s="195"/>
      <c r="W27" s="195"/>
      <c r="X27" s="232"/>
      <c r="Y27" s="192"/>
      <c r="Z27" s="192"/>
      <c r="AA27" s="192"/>
      <c r="AB27" s="192"/>
      <c r="AC27" s="205"/>
      <c r="AD27" s="195"/>
      <c r="AE27" s="195"/>
      <c r="AF27" s="195"/>
      <c r="AG27" s="192"/>
      <c r="AH27" s="192"/>
      <c r="AI27" s="192"/>
      <c r="AJ27" s="192"/>
      <c r="AK27" s="192"/>
      <c r="AL27" s="226"/>
      <c r="AM27" s="195"/>
      <c r="AN27" s="83"/>
      <c r="AO27" s="83"/>
      <c r="AP27" s="195"/>
      <c r="AQ27" s="195"/>
      <c r="AR27" s="192"/>
      <c r="AS27" s="192"/>
      <c r="AT27" s="192"/>
      <c r="AU27" s="192"/>
      <c r="AV27" s="192"/>
      <c r="AW27" s="226"/>
      <c r="AX27" s="195"/>
      <c r="AY27" s="83"/>
      <c r="AZ27" s="83"/>
      <c r="BA27" s="195"/>
      <c r="BB27" s="195"/>
      <c r="BC27" s="192"/>
      <c r="BD27" s="192"/>
      <c r="BE27" s="192"/>
      <c r="BF27" s="192"/>
      <c r="BG27" s="192"/>
      <c r="BH27" s="226"/>
      <c r="BI27" s="195"/>
      <c r="BJ27" s="83"/>
      <c r="BK27" s="83"/>
      <c r="BL27" s="195"/>
      <c r="BM27" s="195"/>
      <c r="BN27" s="192"/>
      <c r="BO27" s="192"/>
      <c r="BP27" s="192"/>
      <c r="BQ27" s="192"/>
      <c r="BR27" s="192"/>
      <c r="BS27" s="106" t="s">
        <v>152</v>
      </c>
      <c r="BT27" s="106">
        <v>37602</v>
      </c>
      <c r="BU27" s="106" t="s">
        <v>153</v>
      </c>
      <c r="BV27" s="125">
        <v>73677</v>
      </c>
      <c r="BW27" s="183"/>
      <c r="BX27" s="134">
        <v>0</v>
      </c>
      <c r="BY27" s="134">
        <v>0</v>
      </c>
      <c r="BZ27" s="134">
        <v>0</v>
      </c>
      <c r="CA27" s="134">
        <v>0</v>
      </c>
      <c r="CB27" s="134">
        <v>0</v>
      </c>
      <c r="CC27" s="134">
        <v>0</v>
      </c>
      <c r="CD27" s="134">
        <v>0</v>
      </c>
      <c r="CE27" s="134">
        <v>0</v>
      </c>
      <c r="CF27" s="134">
        <v>0</v>
      </c>
      <c r="CG27" s="134">
        <v>0</v>
      </c>
      <c r="CH27" s="134">
        <v>0</v>
      </c>
      <c r="CI27" s="134">
        <v>0</v>
      </c>
      <c r="CJ27" s="73"/>
      <c r="CK27" s="68"/>
      <c r="CL27" s="73"/>
      <c r="CM27" s="70"/>
      <c r="CN27" s="68"/>
      <c r="CO27" s="70"/>
      <c r="CP27" s="78"/>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row>
    <row r="28" spans="1:128" ht="18">
      <c r="A28" s="215"/>
      <c r="B28" s="200"/>
      <c r="C28" s="197"/>
      <c r="D28" s="197"/>
      <c r="E28" s="197"/>
      <c r="F28" s="197"/>
      <c r="G28" s="197"/>
      <c r="H28" s="197"/>
      <c r="I28" s="197"/>
      <c r="J28" s="197"/>
      <c r="K28" s="197"/>
      <c r="L28" s="200"/>
      <c r="M28" s="240"/>
      <c r="N28" s="196"/>
      <c r="O28" s="196"/>
      <c r="P28" s="230"/>
      <c r="Q28" s="193"/>
      <c r="R28" s="227"/>
      <c r="S28" s="196"/>
      <c r="T28" s="196"/>
      <c r="U28" s="196"/>
      <c r="V28" s="196"/>
      <c r="W28" s="196"/>
      <c r="X28" s="233"/>
      <c r="Y28" s="193"/>
      <c r="Z28" s="193"/>
      <c r="AA28" s="193"/>
      <c r="AB28" s="193"/>
      <c r="AC28" s="206"/>
      <c r="AD28" s="196"/>
      <c r="AE28" s="196"/>
      <c r="AF28" s="196"/>
      <c r="AG28" s="193"/>
      <c r="AH28" s="193"/>
      <c r="AI28" s="193"/>
      <c r="AJ28" s="193"/>
      <c r="AK28" s="193"/>
      <c r="AL28" s="227"/>
      <c r="AM28" s="196"/>
      <c r="AN28" s="84"/>
      <c r="AO28" s="84"/>
      <c r="AP28" s="196"/>
      <c r="AQ28" s="196"/>
      <c r="AR28" s="193"/>
      <c r="AS28" s="193"/>
      <c r="AT28" s="193"/>
      <c r="AU28" s="193"/>
      <c r="AV28" s="193"/>
      <c r="AW28" s="227"/>
      <c r="AX28" s="196"/>
      <c r="AY28" s="84"/>
      <c r="AZ28" s="84"/>
      <c r="BA28" s="196"/>
      <c r="BB28" s="196"/>
      <c r="BC28" s="193"/>
      <c r="BD28" s="193"/>
      <c r="BE28" s="193"/>
      <c r="BF28" s="193"/>
      <c r="BG28" s="193"/>
      <c r="BH28" s="227"/>
      <c r="BI28" s="196"/>
      <c r="BJ28" s="84"/>
      <c r="BK28" s="84"/>
      <c r="BL28" s="196"/>
      <c r="BM28" s="196"/>
      <c r="BN28" s="193"/>
      <c r="BO28" s="193"/>
      <c r="BP28" s="193"/>
      <c r="BQ28" s="193"/>
      <c r="BR28" s="193"/>
      <c r="BS28" s="106" t="s">
        <v>684</v>
      </c>
      <c r="BT28" s="106">
        <v>39801</v>
      </c>
      <c r="BU28" s="113" t="s">
        <v>154</v>
      </c>
      <c r="BV28" s="125">
        <v>2051756.89</v>
      </c>
      <c r="BW28" s="184"/>
      <c r="BX28" s="134">
        <v>16583.919999999998</v>
      </c>
      <c r="BY28" s="134">
        <v>24003.38</v>
      </c>
      <c r="BZ28" s="134">
        <v>24638.92</v>
      </c>
      <c r="CA28" s="134">
        <v>67802.039999999994</v>
      </c>
      <c r="CB28" s="134">
        <v>67802.039999999994</v>
      </c>
      <c r="CC28" s="134">
        <v>69281.039999999994</v>
      </c>
      <c r="CD28" s="134">
        <v>67802.039999999994</v>
      </c>
      <c r="CE28" s="134">
        <v>67802.039999999994</v>
      </c>
      <c r="CF28" s="134">
        <v>67802.039999999994</v>
      </c>
      <c r="CG28" s="134">
        <v>66853</v>
      </c>
      <c r="CH28" s="134">
        <v>217583.86</v>
      </c>
      <c r="CI28" s="134">
        <v>72571</v>
      </c>
      <c r="CJ28" s="73"/>
      <c r="CK28" s="68"/>
      <c r="CL28" s="73"/>
      <c r="CM28" s="70"/>
      <c r="CN28" s="68"/>
      <c r="CO28" s="70"/>
      <c r="CP28" s="78"/>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row>
    <row r="29" spans="1:128" ht="90">
      <c r="A29" s="213" t="s">
        <v>656</v>
      </c>
      <c r="B29" s="105" t="s">
        <v>184</v>
      </c>
      <c r="C29" s="111" t="s">
        <v>750</v>
      </c>
      <c r="D29" s="112" t="s">
        <v>662</v>
      </c>
      <c r="E29" s="112" t="s">
        <v>694</v>
      </c>
      <c r="F29" s="106" t="s">
        <v>179</v>
      </c>
      <c r="G29" s="112" t="s">
        <v>99</v>
      </c>
      <c r="H29" s="112" t="s">
        <v>100</v>
      </c>
      <c r="I29" s="112" t="s">
        <v>121</v>
      </c>
      <c r="J29" s="112" t="s">
        <v>185</v>
      </c>
      <c r="K29" s="112" t="s">
        <v>700</v>
      </c>
      <c r="L29" s="113" t="s">
        <v>160</v>
      </c>
      <c r="M29" s="114">
        <v>100</v>
      </c>
      <c r="N29" s="86"/>
      <c r="O29" s="86">
        <f t="shared" ref="O29:O32" si="33">IF(ISERROR((-1)*(100-((N29*100)/M29))),"",((-1)*(100-((N29*100)/M29))))</f>
        <v>-100</v>
      </c>
      <c r="P29" s="87" t="s">
        <v>690</v>
      </c>
      <c r="Q29" s="78"/>
      <c r="R29" s="71" t="s">
        <v>103</v>
      </c>
      <c r="S29" s="86"/>
      <c r="T29" s="86"/>
      <c r="U29" s="86"/>
      <c r="V29" s="86" t="str">
        <f t="shared" ref="V29:V32" si="34">IF(ISERROR((-1)*(100-((S29*100)/R29))),"",((-1)*(100-((S29*100)/R29))))</f>
        <v/>
      </c>
      <c r="W29" s="86" t="str">
        <f t="shared" ref="W29:W32" si="35">IF(ISERROR(IF(Q$8="Ascendente",(IF(AND(V29&gt;=(-5),V29&lt;=15),"Aceptable",(IF(AND(V29&gt;=(-10),V29&lt;(-5)),"Riesgo","Crítico")))),(IF(AND(V29&gt;=(-15),V29&lt;=5),"Aceptable",(IF(AND(V29&gt;5,V29&lt;=15),"Riesgo","Crítico")))))),"",(IF(Q29="Ascendente",(IF(AND(V29&gt;=(-5),V29&lt;=15),"Aceptable",(IF(AND(V29&gt;=(-10),V29&lt;(-5)),"Riesgo","Crítico")))),(IF(AND(V29&gt;=(-15),V29&lt;=5),"Aceptable",(IF(AND(V29&gt;5,V29&lt;=15),"Riesgo","Crítico")))))))</f>
        <v>Crítico</v>
      </c>
      <c r="X29" s="78"/>
      <c r="Y29" s="78"/>
      <c r="Z29" s="78"/>
      <c r="AA29" s="78"/>
      <c r="AB29" s="78"/>
      <c r="AC29" s="88" t="s">
        <v>103</v>
      </c>
      <c r="AD29" s="86"/>
      <c r="AE29" s="86" t="str">
        <f t="shared" ref="AE29:AE32" si="36">IF(ISERROR((-1)*(100-((AD29*100)/AC29))),"",((-1)*(100-((AD29*100)/AC29))))</f>
        <v/>
      </c>
      <c r="AF29" s="86" t="str">
        <f t="shared" ref="AF29:AF32" si="37">IF(ISERROR(IF(AB$8="Ascendente",(IF(AND(AE29&gt;=(-5),AE29&lt;=15),"Aceptable",(IF(AND(AE29&gt;=(-10),AE29&lt;(-5)),"Riesgo","Crítico")))),(IF(AND(AE29&gt;=(-15),AE29&lt;=5),"Aceptable",(IF(AND(AE29&gt;5,AE29&lt;=15),"Riesgo","Crítico")))))),"",(IF(AB29="Ascendente",(IF(AND(AE29&gt;=(-5),AE29&lt;=15),"Aceptable",(IF(AND(AE29&gt;=(-10),AE29&lt;(-5)),"Riesgo","Crítico")))),(IF(AND(AE29&gt;=(-15),AE29&lt;=5),"Aceptable",(IF(AND(AE29&gt;5,AE29&lt;=15),"Riesgo","Crítico")))))))</f>
        <v>Crítico</v>
      </c>
      <c r="AG29" s="78"/>
      <c r="AH29" s="78"/>
      <c r="AI29" s="78"/>
      <c r="AJ29" s="78"/>
      <c r="AK29" s="78"/>
      <c r="AL29" s="62">
        <v>100</v>
      </c>
      <c r="AM29" s="86"/>
      <c r="AN29" s="86"/>
      <c r="AO29" s="86"/>
      <c r="AP29" s="86">
        <f t="shared" ref="AP29:AP35" si="38">IF(ISERROR((-1)*(100-((AM29*100)/AL29))),"",((-1)*(100-((AM29*100)/AL29))))</f>
        <v>-100</v>
      </c>
      <c r="AQ29" s="86" t="str">
        <f t="shared" ref="AQ29:AQ35" si="39">IF(ISERROR(IF(X$8="Ascendente",(IF(AND(AP29&gt;=(-5),AP29&lt;=15),"Aceptable",(IF(AND(AP29&gt;=(-10),AP29&lt;(-5)),"Riesgo","Crítico")))),(IF(AND(AP29&gt;=(-15),AP29&lt;=5),"Aceptable",(IF(AND(AP29&gt;5,AP29&lt;=15),"Riesgo","Crítico")))))),"",(IF(X29="Ascendente",(IF(AND(AP29&gt;=(-5),AP29&lt;=15),"Aceptable",(IF(AND(AP29&gt;=(-10),AP29&lt;(-5)),"Riesgo","Crítico")))),(IF(AND(AP29&gt;=(-15),AP29&lt;=5),"Aceptable",(IF(AND(AP29&gt;5,AP29&lt;=15),"Riesgo","Crítico")))))))</f>
        <v>Crítico</v>
      </c>
      <c r="AR29" s="78"/>
      <c r="AS29" s="78"/>
      <c r="AT29" s="78"/>
      <c r="AU29" s="78"/>
      <c r="AV29" s="78"/>
      <c r="AW29" s="71" t="s">
        <v>103</v>
      </c>
      <c r="AX29" s="86"/>
      <c r="AY29" s="86"/>
      <c r="AZ29" s="86"/>
      <c r="BA29" s="86" t="str">
        <f t="shared" ref="BA29:BA32" si="40">IF(ISERROR((-1)*(100-((AX29*100)/AW29))),"",((-1)*(100-((AX29*100)/AW29))))</f>
        <v/>
      </c>
      <c r="BB29" s="86" t="str">
        <f t="shared" ref="BB29:BB32" si="41">IF(ISERROR(IF(AG$8="Ascendente",(IF(AND(BA29&gt;=(-5),BA29&lt;=15),"Aceptable",(IF(AND(BA29&gt;=(-10),BA29&lt;(-5)),"Riesgo","Crítico")))),(IF(AND(BA29&gt;=(-15),BA29&lt;=5),"Aceptable",(IF(AND(BA29&gt;5,BA29&lt;=15),"Riesgo","Crítico")))))),"",(IF(AG29="Ascendente",(IF(AND(BA29&gt;=(-5),BA29&lt;=15),"Aceptable",(IF(AND(BA29&gt;=(-10),BA29&lt;(-5)),"Riesgo","Crítico")))),(IF(AND(BA29&gt;=(-15),BA29&lt;=5),"Aceptable",(IF(AND(BA29&gt;5,BA29&lt;=15),"Riesgo","Crítico")))))))</f>
        <v>Crítico</v>
      </c>
      <c r="BC29" s="78"/>
      <c r="BD29" s="78"/>
      <c r="BE29" s="78"/>
      <c r="BF29" s="78"/>
      <c r="BG29" s="78"/>
      <c r="BH29" s="85">
        <v>100</v>
      </c>
      <c r="BI29" s="86"/>
      <c r="BJ29" s="86"/>
      <c r="BK29" s="86"/>
      <c r="BL29" s="86">
        <f t="shared" ref="BL29:BL35" si="42">IF(ISERROR((-1)*(100-((BI29*100)/BH29))),"",((-1)*(100-((BI29*100)/BH29))))</f>
        <v>-100</v>
      </c>
      <c r="BM29" s="86" t="str">
        <f t="shared" ref="BM29:BM35" si="43">IF(ISERROR(IF(AR$8="Ascendente",(IF(AND(BL29&gt;=(-5),BL29&lt;=15),"Aceptable",(IF(AND(BL29&gt;=(-10),BL29&lt;(-5)),"Riesgo","Crítico")))),(IF(AND(BL29&gt;=(-15),BL29&lt;=5),"Aceptable",(IF(AND(BL29&gt;5,BL29&lt;=15),"Riesgo","Crítico")))))),"",(IF(AR29="Ascendente",(IF(AND(BL29&gt;=(-5),BL29&lt;=15),"Aceptable",(IF(AND(BL29&gt;=(-10),BL29&lt;(-5)),"Riesgo","Crítico")))),(IF(AND(BL29&gt;=(-15),BL29&lt;=5),"Aceptable",(IF(AND(BL29&gt;5,BL29&lt;=15),"Riesgo","Crítico")))))))</f>
        <v>Crítico</v>
      </c>
      <c r="BN29" s="78"/>
      <c r="BO29" s="78"/>
      <c r="BP29" s="78"/>
      <c r="BQ29" s="78"/>
      <c r="BR29" s="78"/>
      <c r="BS29" s="105" t="s">
        <v>693</v>
      </c>
      <c r="BT29" s="106">
        <v>32701</v>
      </c>
      <c r="BU29" s="105" t="s">
        <v>186</v>
      </c>
      <c r="BV29" s="125">
        <v>35000</v>
      </c>
      <c r="BW29" s="182">
        <v>35000</v>
      </c>
      <c r="BX29" s="134">
        <v>0</v>
      </c>
      <c r="BY29" s="134">
        <v>0</v>
      </c>
      <c r="BZ29" s="134">
        <v>0</v>
      </c>
      <c r="CA29" s="134">
        <v>0</v>
      </c>
      <c r="CB29" s="134">
        <v>0</v>
      </c>
      <c r="CC29" s="134">
        <v>0</v>
      </c>
      <c r="CD29" s="134">
        <v>0</v>
      </c>
      <c r="CE29" s="134">
        <v>0</v>
      </c>
      <c r="CF29" s="134">
        <v>0</v>
      </c>
      <c r="CG29" s="134">
        <v>0</v>
      </c>
      <c r="CH29" s="134">
        <v>0</v>
      </c>
      <c r="CI29" s="134">
        <v>0</v>
      </c>
      <c r="CJ29" s="73"/>
      <c r="CK29" s="68"/>
      <c r="CL29" s="73"/>
      <c r="CM29" s="70"/>
      <c r="CN29" s="68"/>
      <c r="CO29" s="70"/>
      <c r="CP29" s="78"/>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row>
    <row r="30" spans="1:128" ht="169.5" customHeight="1">
      <c r="A30" s="214"/>
      <c r="B30" s="115" t="s">
        <v>695</v>
      </c>
      <c r="C30" s="116" t="s">
        <v>696</v>
      </c>
      <c r="D30" s="117" t="s">
        <v>697</v>
      </c>
      <c r="E30" s="118" t="s">
        <v>698</v>
      </c>
      <c r="F30" s="113" t="s">
        <v>120</v>
      </c>
      <c r="G30" s="112" t="s">
        <v>99</v>
      </c>
      <c r="H30" s="112" t="s">
        <v>100</v>
      </c>
      <c r="I30" s="112" t="s">
        <v>121</v>
      </c>
      <c r="J30" s="118" t="s">
        <v>699</v>
      </c>
      <c r="K30" s="118" t="s">
        <v>701</v>
      </c>
      <c r="L30" s="119" t="s">
        <v>160</v>
      </c>
      <c r="M30" s="114">
        <v>100</v>
      </c>
      <c r="N30" s="86"/>
      <c r="O30" s="86"/>
      <c r="P30" s="87"/>
      <c r="Q30" s="78"/>
      <c r="R30" s="62">
        <v>95</v>
      </c>
      <c r="S30" s="86">
        <f>T30/U30*100</f>
        <v>71.131856307525851</v>
      </c>
      <c r="T30" s="132">
        <v>17058183.810000006</v>
      </c>
      <c r="U30" s="132">
        <v>23981075</v>
      </c>
      <c r="V30" s="86">
        <f t="shared" ref="V30" si="44">IF(ISERROR((-1)*(100-((S30*100)/R30))),"",((-1)*(100-((S30*100)/R30))))</f>
        <v>-25.124361781551741</v>
      </c>
      <c r="W30" s="86" t="str">
        <f t="shared" ref="W30" si="45">IF(ISERROR(IF(Q$8="Ascendente",(IF(AND(V30&gt;=(-5),V30&lt;=15),"Aceptable",(IF(AND(V30&gt;=(-10),V30&lt;(-5)),"Riesgo","Crítico")))),(IF(AND(V30&gt;=(-15),V30&lt;=5),"Aceptable",(IF(AND(V30&gt;5,V30&lt;=15),"Riesgo","Crítico")))))),"",(IF(Q30="Ascendente",(IF(AND(V30&gt;=(-5),V30&lt;=15),"Aceptable",(IF(AND(V30&gt;=(-10),V30&lt;(-5)),"Riesgo","Crítico")))),(IF(AND(V30&gt;=(-15),V30&lt;=5),"Aceptable",(IF(AND(V30&gt;5,V30&lt;=15),"Riesgo","Crítico")))))))</f>
        <v>Crítico</v>
      </c>
      <c r="X30" s="130" t="s">
        <v>734</v>
      </c>
      <c r="Y30" s="133" t="s">
        <v>735</v>
      </c>
      <c r="Z30" s="133" t="s">
        <v>736</v>
      </c>
      <c r="AA30" s="131" t="s">
        <v>732</v>
      </c>
      <c r="AB30" s="78"/>
      <c r="AC30" s="88"/>
      <c r="AD30" s="86"/>
      <c r="AE30" s="86"/>
      <c r="AF30" s="86"/>
      <c r="AG30" s="78"/>
      <c r="AH30" s="78"/>
      <c r="AI30" s="78"/>
      <c r="AJ30" s="78"/>
      <c r="AK30" s="78"/>
      <c r="AL30" s="62">
        <v>95</v>
      </c>
      <c r="AM30" s="86"/>
      <c r="AN30" s="86"/>
      <c r="AO30" s="86"/>
      <c r="AP30" s="86">
        <f t="shared" ref="AP30" si="46">IF(ISERROR((-1)*(100-((AM30*100)/AL30))),"",((-1)*(100-((AM30*100)/AL30))))</f>
        <v>-100</v>
      </c>
      <c r="AQ30" s="86" t="str">
        <f t="shared" ref="AQ30" si="47">IF(ISERROR(IF(X$8="Ascendente",(IF(AND(AP30&gt;=(-5),AP30&lt;=15),"Aceptable",(IF(AND(AP30&gt;=(-10),AP30&lt;(-5)),"Riesgo","Crítico")))),(IF(AND(AP30&gt;=(-15),AP30&lt;=5),"Aceptable",(IF(AND(AP30&gt;5,AP30&lt;=15),"Riesgo","Crítico")))))),"",(IF(X30="Ascendente",(IF(AND(AP30&gt;=(-5),AP30&lt;=15),"Aceptable",(IF(AND(AP30&gt;=(-10),AP30&lt;(-5)),"Riesgo","Crítico")))),(IF(AND(AP30&gt;=(-15),AP30&lt;=5),"Aceptable",(IF(AND(AP30&gt;5,AP30&lt;=15),"Riesgo","Crítico")))))))</f>
        <v>Crítico</v>
      </c>
      <c r="AR30" s="78"/>
      <c r="AS30" s="78"/>
      <c r="AT30" s="78"/>
      <c r="AU30" s="78"/>
      <c r="AV30" s="78"/>
      <c r="AW30" s="62">
        <v>95</v>
      </c>
      <c r="AX30" s="86"/>
      <c r="AY30" s="86"/>
      <c r="AZ30" s="86"/>
      <c r="BA30" s="86">
        <f t="shared" ref="BA30" si="48">IF(ISERROR((-1)*(100-((AX30*100)/AW30))),"",((-1)*(100-((AX30*100)/AW30))))</f>
        <v>-100</v>
      </c>
      <c r="BB30" s="86" t="str">
        <f t="shared" ref="BB30" si="49">IF(ISERROR(IF(AG$8="Ascendente",(IF(AND(BA30&gt;=(-5),BA30&lt;=15),"Aceptable",(IF(AND(BA30&gt;=(-10),BA30&lt;(-5)),"Riesgo","Crítico")))),(IF(AND(BA30&gt;=(-15),BA30&lt;=5),"Aceptable",(IF(AND(BA30&gt;5,BA30&lt;=15),"Riesgo","Crítico")))))),"",(IF(AG30="Ascendente",(IF(AND(BA30&gt;=(-5),BA30&lt;=15),"Aceptable",(IF(AND(BA30&gt;=(-10),BA30&lt;(-5)),"Riesgo","Crítico")))),(IF(AND(BA30&gt;=(-15),BA30&lt;=5),"Aceptable",(IF(AND(BA30&gt;5,BA30&lt;=15),"Riesgo","Crítico")))))))</f>
        <v>Crítico</v>
      </c>
      <c r="BC30" s="78"/>
      <c r="BD30" s="78"/>
      <c r="BE30" s="78"/>
      <c r="BF30" s="78"/>
      <c r="BG30" s="78"/>
      <c r="BH30" s="85">
        <v>100</v>
      </c>
      <c r="BI30" s="86"/>
      <c r="BJ30" s="86"/>
      <c r="BK30" s="86"/>
      <c r="BL30" s="86">
        <f t="shared" ref="BL30" si="50">IF(ISERROR((-1)*(100-((BI30*100)/BH30))),"",((-1)*(100-((BI30*100)/BH30))))</f>
        <v>-100</v>
      </c>
      <c r="BM30" s="86" t="str">
        <f t="shared" ref="BM30" si="51">IF(ISERROR(IF(AR$8="Ascendente",(IF(AND(BL30&gt;=(-5),BL30&lt;=15),"Aceptable",(IF(AND(BL30&gt;=(-10),BL30&lt;(-5)),"Riesgo","Crítico")))),(IF(AND(BL30&gt;=(-15),BL30&lt;=5),"Aceptable",(IF(AND(BL30&gt;5,BL30&lt;=15),"Riesgo","Crítico")))))),"",(IF(AR30="Ascendente",(IF(AND(BL30&gt;=(-5),BL30&lt;=15),"Aceptable",(IF(AND(BL30&gt;=(-10),BL30&lt;(-5)),"Riesgo","Crítico")))),(IF(AND(BL30&gt;=(-15),BL30&lt;=5),"Aceptable",(IF(AND(BL30&gt;5,BL30&lt;=15),"Riesgo","Crítico")))))))</f>
        <v>Crítico</v>
      </c>
      <c r="BN30" s="78"/>
      <c r="BO30" s="78"/>
      <c r="BP30" s="78"/>
      <c r="BQ30" s="78"/>
      <c r="BR30" s="78"/>
      <c r="BS30" s="115" t="s">
        <v>702</v>
      </c>
      <c r="BT30" s="247" t="s">
        <v>663</v>
      </c>
      <c r="BU30" s="248"/>
      <c r="BV30" s="124">
        <v>0</v>
      </c>
      <c r="BW30" s="183"/>
      <c r="BX30" s="134"/>
      <c r="BY30" s="134"/>
      <c r="BZ30" s="134"/>
      <c r="CA30" s="134"/>
      <c r="CB30" s="134"/>
      <c r="CC30" s="134"/>
      <c r="CD30" s="134"/>
      <c r="CE30" s="134"/>
      <c r="CF30" s="134"/>
      <c r="CG30" s="134"/>
      <c r="CH30" s="134"/>
      <c r="CI30" s="134"/>
      <c r="CJ30" s="73"/>
      <c r="CK30" s="68"/>
      <c r="CL30" s="73"/>
      <c r="CM30" s="70"/>
      <c r="CN30" s="68"/>
      <c r="CO30" s="70"/>
      <c r="CP30" s="78"/>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row>
    <row r="31" spans="1:128" ht="144.75" customHeight="1">
      <c r="A31" s="214"/>
      <c r="B31" s="105" t="s">
        <v>751</v>
      </c>
      <c r="C31" s="105" t="s">
        <v>177</v>
      </c>
      <c r="D31" s="120" t="s">
        <v>691</v>
      </c>
      <c r="E31" s="105" t="s">
        <v>178</v>
      </c>
      <c r="F31" s="106" t="s">
        <v>179</v>
      </c>
      <c r="G31" s="106" t="s">
        <v>99</v>
      </c>
      <c r="H31" s="106" t="s">
        <v>100</v>
      </c>
      <c r="I31" s="106" t="s">
        <v>180</v>
      </c>
      <c r="J31" s="105" t="s">
        <v>181</v>
      </c>
      <c r="K31" s="105" t="s">
        <v>182</v>
      </c>
      <c r="L31" s="106" t="s">
        <v>160</v>
      </c>
      <c r="M31" s="107">
        <v>80</v>
      </c>
      <c r="N31" s="64"/>
      <c r="O31" s="64">
        <f t="shared" si="33"/>
        <v>-100</v>
      </c>
      <c r="P31" s="79" t="s">
        <v>690</v>
      </c>
      <c r="Q31" s="70"/>
      <c r="R31" s="71" t="s">
        <v>103</v>
      </c>
      <c r="S31" s="64"/>
      <c r="T31" s="64"/>
      <c r="U31" s="64"/>
      <c r="V31" s="64" t="str">
        <f t="shared" si="34"/>
        <v/>
      </c>
      <c r="W31" s="64" t="str">
        <f t="shared" si="35"/>
        <v>Crítico</v>
      </c>
      <c r="X31" s="70"/>
      <c r="Y31" s="70"/>
      <c r="Z31" s="70"/>
      <c r="AA31" s="70"/>
      <c r="AB31" s="70"/>
      <c r="AC31" s="71" t="s">
        <v>103</v>
      </c>
      <c r="AD31" s="64"/>
      <c r="AE31" s="64" t="str">
        <f t="shared" si="36"/>
        <v/>
      </c>
      <c r="AF31" s="64" t="str">
        <f t="shared" si="37"/>
        <v>Crítico</v>
      </c>
      <c r="AG31" s="68"/>
      <c r="AH31" s="68"/>
      <c r="AI31" s="68"/>
      <c r="AJ31" s="68"/>
      <c r="AK31" s="68"/>
      <c r="AL31" s="89">
        <v>0.4</v>
      </c>
      <c r="AM31" s="64"/>
      <c r="AN31" s="64"/>
      <c r="AO31" s="64"/>
      <c r="AP31" s="64">
        <f t="shared" si="38"/>
        <v>-100</v>
      </c>
      <c r="AQ31" s="64" t="str">
        <f t="shared" si="39"/>
        <v>Crítico</v>
      </c>
      <c r="AR31" s="70"/>
      <c r="AS31" s="70"/>
      <c r="AT31" s="70"/>
      <c r="AU31" s="70"/>
      <c r="AV31" s="70"/>
      <c r="AW31" s="71" t="s">
        <v>103</v>
      </c>
      <c r="AX31" s="64"/>
      <c r="AY31" s="64"/>
      <c r="AZ31" s="64"/>
      <c r="BA31" s="64" t="str">
        <f t="shared" si="40"/>
        <v/>
      </c>
      <c r="BB31" s="64" t="str">
        <f t="shared" si="41"/>
        <v>Crítico</v>
      </c>
      <c r="BC31" s="70"/>
      <c r="BD31" s="70"/>
      <c r="BE31" s="70"/>
      <c r="BF31" s="70"/>
      <c r="BG31" s="70"/>
      <c r="BH31" s="89">
        <v>0.8</v>
      </c>
      <c r="BI31" s="64"/>
      <c r="BJ31" s="64"/>
      <c r="BK31" s="64"/>
      <c r="BL31" s="64">
        <f t="shared" si="42"/>
        <v>-100</v>
      </c>
      <c r="BM31" s="64" t="str">
        <f t="shared" si="43"/>
        <v>Crítico</v>
      </c>
      <c r="BN31" s="68"/>
      <c r="BO31" s="73"/>
      <c r="BP31" s="73"/>
      <c r="BQ31" s="68"/>
      <c r="BR31" s="73"/>
      <c r="BS31" s="105" t="s">
        <v>183</v>
      </c>
      <c r="BT31" s="197" t="s">
        <v>663</v>
      </c>
      <c r="BU31" s="197"/>
      <c r="BV31" s="124">
        <v>0</v>
      </c>
      <c r="BW31" s="183"/>
      <c r="BX31" s="134"/>
      <c r="BY31" s="134"/>
      <c r="BZ31" s="134"/>
      <c r="CA31" s="134"/>
      <c r="CB31" s="134"/>
      <c r="CC31" s="134"/>
      <c r="CD31" s="134"/>
      <c r="CE31" s="134"/>
      <c r="CF31" s="134"/>
      <c r="CG31" s="134"/>
      <c r="CH31" s="134"/>
      <c r="CI31" s="134"/>
      <c r="CJ31" s="75"/>
      <c r="CK31" s="68"/>
      <c r="CL31" s="73"/>
      <c r="CM31" s="70"/>
      <c r="CN31" s="70"/>
      <c r="CO31" s="70"/>
      <c r="CP31" s="78"/>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row>
    <row r="32" spans="1:128" ht="270">
      <c r="A32" s="214"/>
      <c r="B32" s="121" t="s">
        <v>752</v>
      </c>
      <c r="C32" s="112" t="s">
        <v>753</v>
      </c>
      <c r="D32" s="112" t="s">
        <v>755</v>
      </c>
      <c r="E32" s="113" t="s">
        <v>754</v>
      </c>
      <c r="F32" s="113" t="s">
        <v>120</v>
      </c>
      <c r="G32" s="113" t="s">
        <v>99</v>
      </c>
      <c r="H32" s="113" t="s">
        <v>111</v>
      </c>
      <c r="I32" s="113" t="s">
        <v>121</v>
      </c>
      <c r="J32" s="122" t="s">
        <v>729</v>
      </c>
      <c r="K32" s="112" t="s">
        <v>175</v>
      </c>
      <c r="L32" s="113" t="s">
        <v>160</v>
      </c>
      <c r="M32" s="123">
        <v>95</v>
      </c>
      <c r="N32" s="64"/>
      <c r="O32" s="64">
        <f t="shared" si="33"/>
        <v>-100</v>
      </c>
      <c r="P32" s="79" t="s">
        <v>690</v>
      </c>
      <c r="Q32" s="91"/>
      <c r="R32" s="90">
        <v>80</v>
      </c>
      <c r="S32" s="64">
        <v>89</v>
      </c>
      <c r="T32" s="64">
        <v>8</v>
      </c>
      <c r="U32" s="64">
        <v>9</v>
      </c>
      <c r="V32" s="64">
        <f t="shared" si="34"/>
        <v>11.25</v>
      </c>
      <c r="W32" s="64" t="str">
        <f t="shared" si="35"/>
        <v>Riesgo</v>
      </c>
      <c r="X32" s="94" t="s">
        <v>758</v>
      </c>
      <c r="Y32" s="94" t="s">
        <v>748</v>
      </c>
      <c r="Z32" s="94" t="s">
        <v>749</v>
      </c>
      <c r="AA32" s="70"/>
      <c r="AB32" s="70"/>
      <c r="AC32" s="71" t="s">
        <v>103</v>
      </c>
      <c r="AD32" s="64"/>
      <c r="AE32" s="64" t="str">
        <f t="shared" si="36"/>
        <v/>
      </c>
      <c r="AF32" s="64" t="str">
        <f t="shared" si="37"/>
        <v>Crítico</v>
      </c>
      <c r="AG32" s="68"/>
      <c r="AH32" s="68"/>
      <c r="AI32" s="68"/>
      <c r="AJ32" s="68"/>
      <c r="AK32" s="68"/>
      <c r="AL32" s="92">
        <v>0.85</v>
      </c>
      <c r="AM32" s="64"/>
      <c r="AN32" s="64"/>
      <c r="AO32" s="64"/>
      <c r="AP32" s="64">
        <f t="shared" si="38"/>
        <v>-100</v>
      </c>
      <c r="AQ32" s="64" t="str">
        <f t="shared" si="39"/>
        <v>Crítico</v>
      </c>
      <c r="AR32" s="93"/>
      <c r="AS32" s="93"/>
      <c r="AT32" s="93"/>
      <c r="AU32" s="93"/>
      <c r="AV32" s="93"/>
      <c r="AW32" s="92">
        <v>0.9</v>
      </c>
      <c r="AX32" s="64"/>
      <c r="AY32" s="64"/>
      <c r="AZ32" s="64"/>
      <c r="BA32" s="64">
        <f t="shared" si="40"/>
        <v>-100</v>
      </c>
      <c r="BB32" s="64" t="str">
        <f t="shared" si="41"/>
        <v>Crítico</v>
      </c>
      <c r="BC32" s="93"/>
      <c r="BD32" s="93"/>
      <c r="BE32" s="93"/>
      <c r="BF32" s="93"/>
      <c r="BG32" s="93"/>
      <c r="BH32" s="92">
        <v>0.95</v>
      </c>
      <c r="BI32" s="64"/>
      <c r="BJ32" s="64"/>
      <c r="BK32" s="64"/>
      <c r="BL32" s="64">
        <f t="shared" si="42"/>
        <v>-100</v>
      </c>
      <c r="BM32" s="64" t="str">
        <f t="shared" si="43"/>
        <v>Crítico</v>
      </c>
      <c r="BN32" s="94"/>
      <c r="BO32" s="95"/>
      <c r="BP32" s="95"/>
      <c r="BQ32" s="77"/>
      <c r="BR32" s="94"/>
      <c r="BS32" s="112" t="s">
        <v>176</v>
      </c>
      <c r="BT32" s="245" t="s">
        <v>663</v>
      </c>
      <c r="BU32" s="246"/>
      <c r="BV32" s="128">
        <v>0</v>
      </c>
      <c r="BW32" s="183"/>
      <c r="BX32" s="134"/>
      <c r="BY32" s="134"/>
      <c r="BZ32" s="134"/>
      <c r="CA32" s="134"/>
      <c r="CB32" s="134"/>
      <c r="CC32" s="134"/>
      <c r="CD32" s="134"/>
      <c r="CE32" s="134"/>
      <c r="CF32" s="134"/>
      <c r="CG32" s="134"/>
      <c r="CH32" s="134"/>
      <c r="CI32" s="134"/>
      <c r="CJ32" s="94"/>
      <c r="CK32" s="95"/>
      <c r="CL32" s="95"/>
      <c r="CM32" s="95"/>
      <c r="CN32" s="77"/>
      <c r="CO32" s="77"/>
      <c r="CP32" s="9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row>
    <row r="33" spans="1:128" ht="360" customHeight="1">
      <c r="A33" s="214"/>
      <c r="B33" s="105" t="s">
        <v>756</v>
      </c>
      <c r="C33" s="105" t="s">
        <v>170</v>
      </c>
      <c r="D33" s="105" t="s">
        <v>658</v>
      </c>
      <c r="E33" s="105" t="s">
        <v>659</v>
      </c>
      <c r="F33" s="106" t="s">
        <v>120</v>
      </c>
      <c r="G33" s="106" t="s">
        <v>99</v>
      </c>
      <c r="H33" s="106" t="s">
        <v>100</v>
      </c>
      <c r="I33" s="106" t="s">
        <v>121</v>
      </c>
      <c r="J33" s="105" t="s">
        <v>171</v>
      </c>
      <c r="K33" s="105" t="s">
        <v>172</v>
      </c>
      <c r="L33" s="106" t="s">
        <v>160</v>
      </c>
      <c r="M33" s="107">
        <v>96</v>
      </c>
      <c r="N33" s="64"/>
      <c r="O33" s="64">
        <f t="shared" ref="O33:O34" si="52">IF(ISERROR((-1)*(100-((N33*100)/M33))),"",((-1)*(100-((N33*100)/M33))))</f>
        <v>-100</v>
      </c>
      <c r="P33" s="79" t="s">
        <v>690</v>
      </c>
      <c r="Q33" s="70"/>
      <c r="R33" s="82">
        <v>96</v>
      </c>
      <c r="S33" s="64">
        <f>T33/U33*100</f>
        <v>100</v>
      </c>
      <c r="T33" s="64">
        <v>53</v>
      </c>
      <c r="U33" s="64">
        <v>53</v>
      </c>
      <c r="V33" s="64">
        <f t="shared" ref="V33:V34" si="53">IF(ISERROR((-1)*(100-((S33*100)/R33))),"",((-1)*(100-((S33*100)/R33))))</f>
        <v>4.1666666666666714</v>
      </c>
      <c r="W33" s="64" t="str">
        <f t="shared" ref="W33:W34" si="54">IF(ISERROR(IF(Q$8="Ascendente",(IF(AND(V33&gt;=(-5),V33&lt;=15),"Aceptable",(IF(AND(V33&gt;=(-10),V33&lt;(-5)),"Riesgo","Crítico")))),(IF(AND(V33&gt;=(-15),V33&lt;=5),"Aceptable",(IF(AND(V33&gt;5,V33&lt;=15),"Riesgo","Crítico")))))),"",(IF(Q33="Ascendente",(IF(AND(V33&gt;=(-5),V33&lt;=15),"Aceptable",(IF(AND(V33&gt;=(-10),V33&lt;(-5)),"Riesgo","Crítico")))),(IF(AND(V33&gt;=(-15),V33&lt;=5),"Aceptable",(IF(AND(V33&gt;5,V33&lt;=15),"Riesgo","Crítico")))))))</f>
        <v>Aceptable</v>
      </c>
      <c r="X33" s="135" t="s">
        <v>746</v>
      </c>
      <c r="Y33" s="135" t="s">
        <v>745</v>
      </c>
      <c r="Z33" s="135" t="s">
        <v>747</v>
      </c>
      <c r="AA33" s="70"/>
      <c r="AB33" s="70"/>
      <c r="AC33" s="71" t="s">
        <v>103</v>
      </c>
      <c r="AD33" s="64"/>
      <c r="AE33" s="64" t="str">
        <f t="shared" ref="AE33:AE36" si="55">IF(ISERROR((-1)*(100-((AD33*100)/AC33))),"",((-1)*(100-((AD33*100)/AC33))))</f>
        <v/>
      </c>
      <c r="AF33" s="64" t="str">
        <f t="shared" ref="AF33:AF36" si="56">IF(ISERROR(IF(AB$8="Ascendente",(IF(AND(AE33&gt;=(-5),AE33&lt;=15),"Aceptable",(IF(AND(AE33&gt;=(-10),AE33&lt;(-5)),"Riesgo","Crítico")))),(IF(AND(AE33&gt;=(-15),AE33&lt;=5),"Aceptable",(IF(AND(AE33&gt;5,AE33&lt;=15),"Riesgo","Crítico")))))),"",(IF(AB33="Ascendente",(IF(AND(AE33&gt;=(-5),AE33&lt;=15),"Aceptable",(IF(AND(AE33&gt;=(-10),AE33&lt;(-5)),"Riesgo","Crítico")))),(IF(AND(AE33&gt;=(-15),AE33&lt;=5),"Aceptable",(IF(AND(AE33&gt;5,AE33&lt;=15),"Riesgo","Crítico")))))))</f>
        <v>Crítico</v>
      </c>
      <c r="AG33" s="68"/>
      <c r="AH33" s="68"/>
      <c r="AI33" s="68"/>
      <c r="AJ33" s="68"/>
      <c r="AK33" s="68"/>
      <c r="AL33" s="89">
        <v>0.96</v>
      </c>
      <c r="AM33" s="64"/>
      <c r="AN33" s="64"/>
      <c r="AO33" s="64"/>
      <c r="AP33" s="64">
        <f t="shared" si="38"/>
        <v>-100</v>
      </c>
      <c r="AQ33" s="64" t="str">
        <f t="shared" si="39"/>
        <v>Crítico</v>
      </c>
      <c r="AR33" s="66"/>
      <c r="AS33" s="66"/>
      <c r="AT33" s="66"/>
      <c r="AU33" s="66"/>
      <c r="AV33" s="66"/>
      <c r="AW33" s="89">
        <v>0.96</v>
      </c>
      <c r="AX33" s="64"/>
      <c r="AY33" s="64"/>
      <c r="AZ33" s="64"/>
      <c r="BA33" s="64">
        <f t="shared" ref="BA33:BA35" si="57">IF(ISERROR((-1)*(100-((AX33*100)/AW33))),"",((-1)*(100-((AX33*100)/AW33))))</f>
        <v>-100</v>
      </c>
      <c r="BB33" s="64" t="str">
        <f t="shared" ref="BB33:BB35" si="58">IF(ISERROR(IF(AG$8="Ascendente",(IF(AND(BA33&gt;=(-5),BA33&lt;=15),"Aceptable",(IF(AND(BA33&gt;=(-10),BA33&lt;(-5)),"Riesgo","Crítico")))),(IF(AND(BA33&gt;=(-15),BA33&lt;=5),"Aceptable",(IF(AND(BA33&gt;5,BA33&lt;=15),"Riesgo","Crítico")))))),"",(IF(AG33="Ascendente",(IF(AND(BA33&gt;=(-5),BA33&lt;=15),"Aceptable",(IF(AND(BA33&gt;=(-10),BA33&lt;(-5)),"Riesgo","Crítico")))),(IF(AND(BA33&gt;=(-15),BA33&lt;=5),"Aceptable",(IF(AND(BA33&gt;5,BA33&lt;=15),"Riesgo","Crítico")))))))</f>
        <v>Crítico</v>
      </c>
      <c r="BC33" s="66"/>
      <c r="BD33" s="66"/>
      <c r="BE33" s="66"/>
      <c r="BF33" s="66"/>
      <c r="BG33" s="66"/>
      <c r="BH33" s="89">
        <v>0.96</v>
      </c>
      <c r="BI33" s="64"/>
      <c r="BJ33" s="64"/>
      <c r="BK33" s="64"/>
      <c r="BL33" s="64">
        <f t="shared" si="42"/>
        <v>-100</v>
      </c>
      <c r="BM33" s="64" t="str">
        <f t="shared" si="43"/>
        <v>Crítico</v>
      </c>
      <c r="BN33" s="68"/>
      <c r="BO33" s="73"/>
      <c r="BP33" s="73"/>
      <c r="BQ33" s="68"/>
      <c r="BR33" s="73"/>
      <c r="BS33" s="105" t="s">
        <v>173</v>
      </c>
      <c r="BT33" s="106">
        <v>33401</v>
      </c>
      <c r="BU33" s="105" t="s">
        <v>663</v>
      </c>
      <c r="BV33" s="124">
        <v>0</v>
      </c>
      <c r="BW33" s="183"/>
      <c r="BX33" s="134"/>
      <c r="BY33" s="134"/>
      <c r="BZ33" s="134"/>
      <c r="CA33" s="134"/>
      <c r="CB33" s="134"/>
      <c r="CC33" s="134"/>
      <c r="CD33" s="134"/>
      <c r="CE33" s="134"/>
      <c r="CF33" s="134"/>
      <c r="CG33" s="134"/>
      <c r="CH33" s="134"/>
      <c r="CI33" s="134"/>
      <c r="CJ33" s="75"/>
      <c r="CK33" s="68"/>
      <c r="CL33" s="73"/>
      <c r="CM33" s="70"/>
      <c r="CN33" s="70"/>
      <c r="CO33" s="70"/>
      <c r="CP33" s="78"/>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row>
    <row r="34" spans="1:128" ht="183" customHeight="1">
      <c r="A34" s="214"/>
      <c r="B34" s="105" t="s">
        <v>155</v>
      </c>
      <c r="C34" s="105" t="s">
        <v>156</v>
      </c>
      <c r="D34" s="105" t="s">
        <v>725</v>
      </c>
      <c r="E34" s="105" t="s">
        <v>157</v>
      </c>
      <c r="F34" s="106" t="s">
        <v>120</v>
      </c>
      <c r="G34" s="106" t="s">
        <v>99</v>
      </c>
      <c r="H34" s="106" t="s">
        <v>100</v>
      </c>
      <c r="I34" s="106" t="s">
        <v>121</v>
      </c>
      <c r="J34" s="105" t="s">
        <v>158</v>
      </c>
      <c r="K34" s="105" t="s">
        <v>159</v>
      </c>
      <c r="L34" s="106" t="s">
        <v>160</v>
      </c>
      <c r="M34" s="107">
        <v>90</v>
      </c>
      <c r="N34" s="64"/>
      <c r="O34" s="64">
        <f t="shared" si="52"/>
        <v>-100</v>
      </c>
      <c r="P34" s="79" t="s">
        <v>690</v>
      </c>
      <c r="Q34" s="70"/>
      <c r="R34" s="62">
        <v>90</v>
      </c>
      <c r="S34" s="64">
        <f>T34/U34*100</f>
        <v>100</v>
      </c>
      <c r="T34" s="64">
        <v>3</v>
      </c>
      <c r="U34" s="64">
        <v>3</v>
      </c>
      <c r="V34" s="64">
        <f t="shared" si="53"/>
        <v>11.111111111111114</v>
      </c>
      <c r="W34" s="64" t="str">
        <f t="shared" si="54"/>
        <v>Riesgo</v>
      </c>
      <c r="X34" s="68" t="s">
        <v>738</v>
      </c>
      <c r="Y34" s="69" t="s">
        <v>739</v>
      </c>
      <c r="Z34" s="68" t="s">
        <v>737</v>
      </c>
      <c r="AA34" s="70"/>
      <c r="AB34" s="70"/>
      <c r="AC34" s="71" t="s">
        <v>103</v>
      </c>
      <c r="AD34" s="64"/>
      <c r="AE34" s="64" t="str">
        <f t="shared" si="55"/>
        <v/>
      </c>
      <c r="AF34" s="64" t="str">
        <f t="shared" si="56"/>
        <v>Crítico</v>
      </c>
      <c r="AG34" s="68"/>
      <c r="AH34" s="68"/>
      <c r="AI34" s="68"/>
      <c r="AJ34" s="68"/>
      <c r="AK34" s="68"/>
      <c r="AL34" s="89">
        <v>0.9</v>
      </c>
      <c r="AM34" s="64"/>
      <c r="AN34" s="64"/>
      <c r="AO34" s="64"/>
      <c r="AP34" s="64">
        <f t="shared" si="38"/>
        <v>-100</v>
      </c>
      <c r="AQ34" s="64" t="str">
        <f t="shared" si="39"/>
        <v>Crítico</v>
      </c>
      <c r="AR34" s="66"/>
      <c r="AS34" s="66"/>
      <c r="AT34" s="66"/>
      <c r="AU34" s="66"/>
      <c r="AV34" s="66"/>
      <c r="AW34" s="89">
        <v>0.9</v>
      </c>
      <c r="AX34" s="64"/>
      <c r="AY34" s="64"/>
      <c r="AZ34" s="64"/>
      <c r="BA34" s="64">
        <f t="shared" si="57"/>
        <v>-100</v>
      </c>
      <c r="BB34" s="64" t="str">
        <f t="shared" si="58"/>
        <v>Crítico</v>
      </c>
      <c r="BC34" s="66"/>
      <c r="BD34" s="66"/>
      <c r="BE34" s="66"/>
      <c r="BF34" s="66"/>
      <c r="BG34" s="66"/>
      <c r="BH34" s="89">
        <v>0.9</v>
      </c>
      <c r="BI34" s="64"/>
      <c r="BJ34" s="64"/>
      <c r="BK34" s="64"/>
      <c r="BL34" s="64">
        <f t="shared" si="42"/>
        <v>-100</v>
      </c>
      <c r="BM34" s="64" t="str">
        <f t="shared" si="43"/>
        <v>Crítico</v>
      </c>
      <c r="BN34" s="68"/>
      <c r="BO34" s="73"/>
      <c r="BP34" s="73"/>
      <c r="BQ34" s="68"/>
      <c r="BR34" s="73"/>
      <c r="BS34" s="105" t="s">
        <v>161</v>
      </c>
      <c r="BT34" s="247" t="s">
        <v>663</v>
      </c>
      <c r="BU34" s="248"/>
      <c r="BV34" s="124">
        <v>0</v>
      </c>
      <c r="BW34" s="183"/>
      <c r="BX34" s="134"/>
      <c r="BY34" s="134"/>
      <c r="BZ34" s="134"/>
      <c r="CA34" s="134"/>
      <c r="CB34" s="134"/>
      <c r="CC34" s="134"/>
      <c r="CD34" s="134"/>
      <c r="CE34" s="134"/>
      <c r="CF34" s="134"/>
      <c r="CG34" s="134"/>
      <c r="CH34" s="134"/>
      <c r="CI34" s="134"/>
      <c r="CJ34" s="75"/>
      <c r="CK34" s="68"/>
      <c r="CL34" s="73"/>
      <c r="CM34" s="70"/>
      <c r="CN34" s="70"/>
      <c r="CO34" s="70"/>
      <c r="CP34" s="78"/>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row>
    <row r="35" spans="1:128" ht="157.5" customHeight="1">
      <c r="A35" s="214"/>
      <c r="B35" s="108" t="s">
        <v>163</v>
      </c>
      <c r="C35" s="105" t="s">
        <v>164</v>
      </c>
      <c r="D35" s="105" t="s">
        <v>757</v>
      </c>
      <c r="E35" s="105" t="s">
        <v>165</v>
      </c>
      <c r="F35" s="106" t="s">
        <v>120</v>
      </c>
      <c r="G35" s="106" t="s">
        <v>99</v>
      </c>
      <c r="H35" s="106" t="s">
        <v>100</v>
      </c>
      <c r="I35" s="106" t="s">
        <v>121</v>
      </c>
      <c r="J35" s="105" t="s">
        <v>166</v>
      </c>
      <c r="K35" s="105" t="s">
        <v>167</v>
      </c>
      <c r="L35" s="106" t="s">
        <v>160</v>
      </c>
      <c r="M35" s="107">
        <v>100</v>
      </c>
      <c r="N35" s="64"/>
      <c r="O35" s="64">
        <f>IF(ISERROR((-1)*(100-((N35*100)/M35))),"",((-1)*(100-((N35*100)/M35))))</f>
        <v>-100</v>
      </c>
      <c r="P35" s="79" t="s">
        <v>690</v>
      </c>
      <c r="Q35" s="70"/>
      <c r="R35" s="62">
        <v>100</v>
      </c>
      <c r="S35" s="64">
        <f>T35/U35*100</f>
        <v>100</v>
      </c>
      <c r="T35" s="64">
        <v>105</v>
      </c>
      <c r="U35" s="64">
        <v>105</v>
      </c>
      <c r="V35" s="64">
        <f t="shared" ref="V35" si="59">IF(ISERROR((-1)*(100-((S35*100)/R35))),"",((-1)*(100-((S35*100)/R35))))</f>
        <v>0</v>
      </c>
      <c r="W35" s="64" t="str">
        <f t="shared" ref="W35" si="60">IF(ISERROR(IF(Q$8="Ascendente",(IF(AND(V35&gt;=(-5),V35&lt;=15),"Aceptable",(IF(AND(V35&gt;=(-10),V35&lt;(-5)),"Riesgo","Crítico")))),(IF(AND(V35&gt;=(-15),V35&lt;=5),"Aceptable",(IF(AND(V35&gt;5,V35&lt;=15),"Riesgo","Crítico")))))),"",(IF(Q35="Ascendente",(IF(AND(V35&gt;=(-5),V35&lt;=15),"Aceptable",(IF(AND(V35&gt;=(-10),V35&lt;(-5)),"Riesgo","Crítico")))),(IF(AND(V35&gt;=(-15),V35&lt;=5),"Aceptable",(IF(AND(V35&gt;5,V35&lt;=15),"Riesgo","Crítico")))))))</f>
        <v>Aceptable</v>
      </c>
      <c r="X35" s="68" t="s">
        <v>726</v>
      </c>
      <c r="Y35" s="69" t="s">
        <v>740</v>
      </c>
      <c r="Z35" s="68" t="s">
        <v>727</v>
      </c>
      <c r="AA35" s="70"/>
      <c r="AB35" s="70"/>
      <c r="AC35" s="71" t="s">
        <v>103</v>
      </c>
      <c r="AD35" s="64"/>
      <c r="AE35" s="64" t="str">
        <f t="shared" si="55"/>
        <v/>
      </c>
      <c r="AF35" s="64" t="str">
        <f t="shared" si="56"/>
        <v>Crítico</v>
      </c>
      <c r="AG35" s="68"/>
      <c r="AH35" s="68"/>
      <c r="AI35" s="68"/>
      <c r="AJ35" s="68"/>
      <c r="AK35" s="68"/>
      <c r="AL35" s="89">
        <v>1</v>
      </c>
      <c r="AM35" s="64"/>
      <c r="AN35" s="64"/>
      <c r="AO35" s="64"/>
      <c r="AP35" s="64">
        <f t="shared" si="38"/>
        <v>-100</v>
      </c>
      <c r="AQ35" s="64" t="str">
        <f t="shared" si="39"/>
        <v>Crítico</v>
      </c>
      <c r="AR35" s="66"/>
      <c r="AS35" s="66"/>
      <c r="AT35" s="66"/>
      <c r="AU35" s="66"/>
      <c r="AV35" s="66"/>
      <c r="AW35" s="89">
        <v>1</v>
      </c>
      <c r="AX35" s="64"/>
      <c r="AY35" s="64"/>
      <c r="AZ35" s="64"/>
      <c r="BA35" s="64">
        <f t="shared" si="57"/>
        <v>-100</v>
      </c>
      <c r="BB35" s="64" t="str">
        <f t="shared" si="58"/>
        <v>Crítico</v>
      </c>
      <c r="BC35" s="66"/>
      <c r="BD35" s="66"/>
      <c r="BE35" s="66"/>
      <c r="BF35" s="66"/>
      <c r="BG35" s="66"/>
      <c r="BH35" s="89">
        <v>1</v>
      </c>
      <c r="BI35" s="64"/>
      <c r="BJ35" s="64"/>
      <c r="BK35" s="64"/>
      <c r="BL35" s="64">
        <f t="shared" si="42"/>
        <v>-100</v>
      </c>
      <c r="BM35" s="64" t="str">
        <f t="shared" si="43"/>
        <v>Crítico</v>
      </c>
      <c r="BN35" s="68"/>
      <c r="BO35" s="73"/>
      <c r="BP35" s="73"/>
      <c r="BQ35" s="68"/>
      <c r="BR35" s="73"/>
      <c r="BS35" s="105" t="s">
        <v>168</v>
      </c>
      <c r="BT35" s="247" t="s">
        <v>663</v>
      </c>
      <c r="BU35" s="248"/>
      <c r="BV35" s="124">
        <v>0</v>
      </c>
      <c r="BW35" s="184"/>
      <c r="BX35" s="134"/>
      <c r="BY35" s="134"/>
      <c r="BZ35" s="134"/>
      <c r="CA35" s="134"/>
      <c r="CB35" s="134"/>
      <c r="CC35" s="134"/>
      <c r="CD35" s="134"/>
      <c r="CE35" s="134"/>
      <c r="CF35" s="134"/>
      <c r="CG35" s="134"/>
      <c r="CH35" s="134"/>
      <c r="CI35" s="134"/>
      <c r="CJ35" s="75"/>
      <c r="CK35" s="68"/>
      <c r="CL35" s="73"/>
      <c r="CM35" s="70"/>
      <c r="CN35" s="70"/>
      <c r="CO35" s="70"/>
      <c r="CP35" s="78"/>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row>
    <row r="36" spans="1:128" ht="88.5" customHeight="1">
      <c r="A36" s="214"/>
      <c r="B36" s="198" t="s">
        <v>650</v>
      </c>
      <c r="C36" s="218" t="s">
        <v>187</v>
      </c>
      <c r="D36" s="210" t="s">
        <v>657</v>
      </c>
      <c r="E36" s="221" t="s">
        <v>649</v>
      </c>
      <c r="F36" s="198" t="s">
        <v>120</v>
      </c>
      <c r="G36" s="198" t="s">
        <v>99</v>
      </c>
      <c r="H36" s="198" t="s">
        <v>100</v>
      </c>
      <c r="I36" s="198" t="s">
        <v>121</v>
      </c>
      <c r="J36" s="198" t="s">
        <v>660</v>
      </c>
      <c r="K36" s="198" t="s">
        <v>661</v>
      </c>
      <c r="L36" s="198" t="s">
        <v>160</v>
      </c>
      <c r="M36" s="207">
        <v>100</v>
      </c>
      <c r="N36" s="194"/>
      <c r="O36" s="194">
        <f>IF(ISERROR((-1)*(100-((N36*100)/M36))),"",((-1)*(100-((N36*100)/M36))))</f>
        <v>-100</v>
      </c>
      <c r="P36" s="228" t="s">
        <v>690</v>
      </c>
      <c r="Q36" s="191"/>
      <c r="R36" s="201">
        <v>30</v>
      </c>
      <c r="S36" s="194">
        <f>T36/U36*100</f>
        <v>17.647058823529413</v>
      </c>
      <c r="T36" s="194">
        <v>3</v>
      </c>
      <c r="U36" s="194">
        <v>17</v>
      </c>
      <c r="V36" s="194">
        <f t="shared" ref="V36" si="61">IF(ISERROR((-1)*(100-((S36*100)/R36))),"",((-1)*(100-((S36*100)/R36))))</f>
        <v>-41.17647058823529</v>
      </c>
      <c r="W36" s="194" t="str">
        <f t="shared" ref="W36" si="62">IF(ISERROR(IF(Q$8="Ascendente",(IF(AND(V36&gt;=(-5),V36&lt;=15),"Aceptable",(IF(AND(V36&gt;=(-10),V36&lt;(-5)),"Riesgo","Crítico")))),(IF(AND(V36&gt;=(-15),V36&lt;=5),"Aceptable",(IF(AND(V36&gt;5,V36&lt;=15),"Riesgo","Crítico")))))),"",(IF(Q36="Ascendente",(IF(AND(V36&gt;=(-5),V36&lt;=15),"Aceptable",(IF(AND(V36&gt;=(-10),V36&lt;(-5)),"Riesgo","Crítico")))),(IF(AND(V36&gt;=(-15),V36&lt;=5),"Aceptable",(IF(AND(V36&gt;5,V36&lt;=15),"Riesgo","Crítico")))))))</f>
        <v>Crítico</v>
      </c>
      <c r="X36" s="231" t="s">
        <v>723</v>
      </c>
      <c r="Y36" s="231" t="s">
        <v>724</v>
      </c>
      <c r="Z36" s="231" t="s">
        <v>741</v>
      </c>
      <c r="AA36" s="191"/>
      <c r="AB36" s="191"/>
      <c r="AC36" s="204" t="s">
        <v>103</v>
      </c>
      <c r="AD36" s="194"/>
      <c r="AE36" s="194" t="str">
        <f t="shared" si="55"/>
        <v/>
      </c>
      <c r="AF36" s="194" t="str">
        <f t="shared" si="56"/>
        <v>Crítico</v>
      </c>
      <c r="AG36" s="191"/>
      <c r="AH36" s="191"/>
      <c r="AI36" s="191"/>
      <c r="AJ36" s="191"/>
      <c r="AK36" s="191"/>
      <c r="AL36" s="249">
        <v>0.75</v>
      </c>
      <c r="AM36" s="194"/>
      <c r="AN36" s="81"/>
      <c r="AO36" s="81"/>
      <c r="AP36" s="194">
        <f t="shared" ref="AP36" si="63">IF(ISERROR((-1)*(100-((AM36*100)/AL36))),"",((-1)*(100-((AM36*100)/AL36))))</f>
        <v>-100</v>
      </c>
      <c r="AQ36" s="194" t="str">
        <f t="shared" ref="AQ36" si="64">IF(ISERROR(IF(X$8="Ascendente",(IF(AND(AP36&gt;=(-5),AP36&lt;=15),"Aceptable",(IF(AND(AP36&gt;=(-10),AP36&lt;(-5)),"Riesgo","Crítico")))),(IF(AND(AP36&gt;=(-15),AP36&lt;=5),"Aceptable",(IF(AND(AP36&gt;5,AP36&lt;=15),"Riesgo","Crítico")))))),"",(IF(X36="Ascendente",(IF(AND(AP36&gt;=(-5),AP36&lt;=15),"Aceptable",(IF(AND(AP36&gt;=(-10),AP36&lt;(-5)),"Riesgo","Crítico")))),(IF(AND(AP36&gt;=(-15),AP36&lt;=5),"Aceptable",(IF(AND(AP36&gt;5,AP36&lt;=15),"Riesgo","Crítico")))))))</f>
        <v>Crítico</v>
      </c>
      <c r="AR36" s="191"/>
      <c r="AS36" s="191"/>
      <c r="AT36" s="191"/>
      <c r="AU36" s="191"/>
      <c r="AV36" s="191"/>
      <c r="AW36" s="201">
        <v>100</v>
      </c>
      <c r="AX36" s="194"/>
      <c r="AY36" s="81"/>
      <c r="AZ36" s="81"/>
      <c r="BA36" s="194">
        <f t="shared" ref="BA36" si="65">IF(ISERROR((-1)*(100-((AX36*100)/AW36))),"",((-1)*(100-((AX36*100)/AW36))))</f>
        <v>-100</v>
      </c>
      <c r="BB36" s="194" t="str">
        <f t="shared" ref="BB36" si="66">IF(ISERROR(IF(AG$8="Ascendente",(IF(AND(BA36&gt;=(-5),BA36&lt;=15),"Aceptable",(IF(AND(BA36&gt;=(-10),BA36&lt;(-5)),"Riesgo","Crítico")))),(IF(AND(BA36&gt;=(-15),BA36&lt;=5),"Aceptable",(IF(AND(BA36&gt;5,BA36&lt;=15),"Riesgo","Crítico")))))),"",(IF(AG36="Ascendente",(IF(AND(BA36&gt;=(-5),BA36&lt;=15),"Aceptable",(IF(AND(BA36&gt;=(-10),BA36&lt;(-5)),"Riesgo","Crítico")))),(IF(AND(BA36&gt;=(-15),BA36&lt;=5),"Aceptable",(IF(AND(BA36&gt;5,BA36&lt;=15),"Riesgo","Crítico")))))))</f>
        <v>Crítico</v>
      </c>
      <c r="BC36" s="191"/>
      <c r="BD36" s="191"/>
      <c r="BE36" s="191"/>
      <c r="BF36" s="191"/>
      <c r="BG36" s="191"/>
      <c r="BH36" s="201">
        <v>100</v>
      </c>
      <c r="BI36" s="194"/>
      <c r="BJ36" s="81"/>
      <c r="BK36" s="81"/>
      <c r="BL36" s="194">
        <f t="shared" ref="BL36" si="67">IF(ISERROR((-1)*(100-((BI36*100)/BH36))),"",((-1)*(100-((BI36*100)/BH36))))</f>
        <v>-100</v>
      </c>
      <c r="BM36" s="194" t="str">
        <f t="shared" ref="BM36" si="68">IF(ISERROR(IF(AR$8="Ascendente",(IF(AND(BL36&gt;=(-5),BL36&lt;=15),"Aceptable",(IF(AND(BL36&gt;=(-10),BL36&lt;(-5)),"Riesgo","Crítico")))),(IF(AND(BL36&gt;=(-15),BL36&lt;=5),"Aceptable",(IF(AND(BL36&gt;5,BL36&lt;=15),"Riesgo","Crítico")))))),"",(IF(AR36="Ascendente",(IF(AND(BL36&gt;=(-5),BL36&lt;=15),"Aceptable",(IF(AND(BL36&gt;=(-10),BL36&lt;(-5)),"Riesgo","Crítico")))),(IF(AND(BL36&gt;=(-15),BL36&lt;=5),"Aceptable",(IF(AND(BL36&gt;5,BL36&lt;=15),"Riesgo","Crítico")))))))</f>
        <v>Crítico</v>
      </c>
      <c r="BN36" s="191"/>
      <c r="BO36" s="191"/>
      <c r="BP36" s="191"/>
      <c r="BQ36" s="191"/>
      <c r="BR36" s="191"/>
      <c r="BS36" s="198" t="s">
        <v>188</v>
      </c>
      <c r="BT36" s="106">
        <v>35101</v>
      </c>
      <c r="BU36" s="127" t="s">
        <v>383</v>
      </c>
      <c r="BV36" s="182">
        <v>8000000</v>
      </c>
      <c r="BW36" s="242">
        <v>11400000</v>
      </c>
      <c r="BX36" s="134">
        <v>0</v>
      </c>
      <c r="BY36" s="134">
        <v>0</v>
      </c>
      <c r="BZ36" s="134">
        <v>0</v>
      </c>
      <c r="CA36" s="134">
        <v>0</v>
      </c>
      <c r="CB36" s="134">
        <v>0</v>
      </c>
      <c r="CC36" s="134">
        <v>0</v>
      </c>
      <c r="CD36" s="134">
        <v>0</v>
      </c>
      <c r="CE36" s="134">
        <v>0</v>
      </c>
      <c r="CF36" s="134">
        <v>0</v>
      </c>
      <c r="CG36" s="134">
        <v>0</v>
      </c>
      <c r="CH36" s="134">
        <v>0</v>
      </c>
      <c r="CI36" s="134">
        <v>0</v>
      </c>
      <c r="CJ36" s="75"/>
      <c r="CK36" s="68"/>
      <c r="CL36" s="73"/>
      <c r="CM36" s="70"/>
      <c r="CN36" s="70"/>
      <c r="CO36" s="70"/>
      <c r="CP36" s="78"/>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6"/>
      <c r="DW36" s="56"/>
      <c r="DX36" s="56"/>
    </row>
    <row r="37" spans="1:128" ht="88.5" customHeight="1">
      <c r="A37" s="214"/>
      <c r="B37" s="199"/>
      <c r="C37" s="219"/>
      <c r="D37" s="211"/>
      <c r="E37" s="222"/>
      <c r="F37" s="199"/>
      <c r="G37" s="199"/>
      <c r="H37" s="199"/>
      <c r="I37" s="199"/>
      <c r="J37" s="199"/>
      <c r="K37" s="199"/>
      <c r="L37" s="199"/>
      <c r="M37" s="208"/>
      <c r="N37" s="195"/>
      <c r="O37" s="195"/>
      <c r="P37" s="229"/>
      <c r="Q37" s="192"/>
      <c r="R37" s="202"/>
      <c r="S37" s="195"/>
      <c r="T37" s="195"/>
      <c r="U37" s="195"/>
      <c r="V37" s="195"/>
      <c r="W37" s="195"/>
      <c r="X37" s="232"/>
      <c r="Y37" s="232"/>
      <c r="Z37" s="232"/>
      <c r="AA37" s="192"/>
      <c r="AB37" s="192"/>
      <c r="AC37" s="205"/>
      <c r="AD37" s="195"/>
      <c r="AE37" s="195"/>
      <c r="AF37" s="195"/>
      <c r="AG37" s="192"/>
      <c r="AH37" s="192"/>
      <c r="AI37" s="192"/>
      <c r="AJ37" s="192"/>
      <c r="AK37" s="192"/>
      <c r="AL37" s="250"/>
      <c r="AM37" s="195"/>
      <c r="AN37" s="83"/>
      <c r="AO37" s="83"/>
      <c r="AP37" s="195"/>
      <c r="AQ37" s="195"/>
      <c r="AR37" s="192"/>
      <c r="AS37" s="192"/>
      <c r="AT37" s="192"/>
      <c r="AU37" s="192"/>
      <c r="AV37" s="192"/>
      <c r="AW37" s="202"/>
      <c r="AX37" s="195"/>
      <c r="AY37" s="83"/>
      <c r="AZ37" s="83"/>
      <c r="BA37" s="195"/>
      <c r="BB37" s="195"/>
      <c r="BC37" s="192"/>
      <c r="BD37" s="192"/>
      <c r="BE37" s="192"/>
      <c r="BF37" s="192"/>
      <c r="BG37" s="192"/>
      <c r="BH37" s="202"/>
      <c r="BI37" s="195"/>
      <c r="BJ37" s="83"/>
      <c r="BK37" s="83"/>
      <c r="BL37" s="195"/>
      <c r="BM37" s="195"/>
      <c r="BN37" s="192"/>
      <c r="BO37" s="192"/>
      <c r="BP37" s="192"/>
      <c r="BQ37" s="192"/>
      <c r="BR37" s="192"/>
      <c r="BS37" s="199"/>
      <c r="BT37" s="106">
        <v>32201</v>
      </c>
      <c r="BU37" s="105" t="s">
        <v>189</v>
      </c>
      <c r="BV37" s="183"/>
      <c r="BW37" s="243"/>
      <c r="BX37" s="134">
        <v>0</v>
      </c>
      <c r="BY37" s="134">
        <v>0</v>
      </c>
      <c r="BZ37" s="134">
        <v>0</v>
      </c>
      <c r="CA37" s="134">
        <v>0</v>
      </c>
      <c r="CB37" s="134">
        <v>0</v>
      </c>
      <c r="CC37" s="134">
        <v>0</v>
      </c>
      <c r="CD37" s="134">
        <v>0</v>
      </c>
      <c r="CE37" s="134">
        <v>0</v>
      </c>
      <c r="CF37" s="134">
        <v>0</v>
      </c>
      <c r="CG37" s="134">
        <v>0</v>
      </c>
      <c r="CH37" s="134">
        <v>0</v>
      </c>
      <c r="CI37" s="134">
        <v>0</v>
      </c>
      <c r="CJ37" s="75"/>
      <c r="CK37" s="68"/>
      <c r="CL37" s="73"/>
      <c r="CM37" s="70"/>
      <c r="CN37" s="70"/>
      <c r="CO37" s="70"/>
      <c r="CP37" s="78"/>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6"/>
      <c r="DW37" s="56"/>
      <c r="DX37" s="56"/>
    </row>
    <row r="38" spans="1:128" ht="57.75" customHeight="1">
      <c r="A38" s="214"/>
      <c r="B38" s="199"/>
      <c r="C38" s="219"/>
      <c r="D38" s="211"/>
      <c r="E38" s="222"/>
      <c r="F38" s="199"/>
      <c r="G38" s="199"/>
      <c r="H38" s="199"/>
      <c r="I38" s="199"/>
      <c r="J38" s="199"/>
      <c r="K38" s="199"/>
      <c r="L38" s="199"/>
      <c r="M38" s="208"/>
      <c r="N38" s="195"/>
      <c r="O38" s="195"/>
      <c r="P38" s="229"/>
      <c r="Q38" s="192"/>
      <c r="R38" s="202"/>
      <c r="S38" s="195"/>
      <c r="T38" s="195"/>
      <c r="U38" s="195"/>
      <c r="V38" s="195"/>
      <c r="W38" s="195"/>
      <c r="X38" s="232"/>
      <c r="Y38" s="232"/>
      <c r="Z38" s="232"/>
      <c r="AA38" s="192"/>
      <c r="AB38" s="192"/>
      <c r="AC38" s="205"/>
      <c r="AD38" s="195"/>
      <c r="AE38" s="195"/>
      <c r="AF38" s="195"/>
      <c r="AG38" s="192"/>
      <c r="AH38" s="192"/>
      <c r="AI38" s="192"/>
      <c r="AJ38" s="192"/>
      <c r="AK38" s="192"/>
      <c r="AL38" s="250"/>
      <c r="AM38" s="195"/>
      <c r="AN38" s="83"/>
      <c r="AO38" s="83"/>
      <c r="AP38" s="195"/>
      <c r="AQ38" s="195"/>
      <c r="AR38" s="192"/>
      <c r="AS38" s="192"/>
      <c r="AT38" s="192"/>
      <c r="AU38" s="192"/>
      <c r="AV38" s="192"/>
      <c r="AW38" s="202"/>
      <c r="AX38" s="195"/>
      <c r="AY38" s="83"/>
      <c r="AZ38" s="83"/>
      <c r="BA38" s="195"/>
      <c r="BB38" s="195"/>
      <c r="BC38" s="192"/>
      <c r="BD38" s="192"/>
      <c r="BE38" s="192"/>
      <c r="BF38" s="192"/>
      <c r="BG38" s="192"/>
      <c r="BH38" s="202"/>
      <c r="BI38" s="195"/>
      <c r="BJ38" s="83"/>
      <c r="BK38" s="83"/>
      <c r="BL38" s="195"/>
      <c r="BM38" s="195"/>
      <c r="BN38" s="192"/>
      <c r="BO38" s="192"/>
      <c r="BP38" s="192"/>
      <c r="BQ38" s="192"/>
      <c r="BR38" s="192"/>
      <c r="BS38" s="199"/>
      <c r="BT38" s="106">
        <v>35201</v>
      </c>
      <c r="BU38" s="127" t="s">
        <v>385</v>
      </c>
      <c r="BV38" s="183"/>
      <c r="BW38" s="243"/>
      <c r="BX38" s="134">
        <v>0</v>
      </c>
      <c r="BY38" s="134">
        <v>0</v>
      </c>
      <c r="BZ38" s="134">
        <v>0</v>
      </c>
      <c r="CA38" s="134">
        <v>0</v>
      </c>
      <c r="CB38" s="134">
        <v>0</v>
      </c>
      <c r="CC38" s="134">
        <v>0</v>
      </c>
      <c r="CD38" s="134">
        <v>0</v>
      </c>
      <c r="CE38" s="134">
        <v>0</v>
      </c>
      <c r="CF38" s="134">
        <v>0</v>
      </c>
      <c r="CG38" s="134">
        <v>0</v>
      </c>
      <c r="CH38" s="134">
        <v>0</v>
      </c>
      <c r="CI38" s="134">
        <v>0</v>
      </c>
      <c r="CJ38" s="75"/>
      <c r="CK38" s="68"/>
      <c r="CL38" s="73"/>
      <c r="CM38" s="70"/>
      <c r="CN38" s="70"/>
      <c r="CO38" s="70"/>
      <c r="CP38" s="78"/>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row>
    <row r="39" spans="1:128" ht="57.75" customHeight="1">
      <c r="A39" s="214"/>
      <c r="B39" s="199"/>
      <c r="C39" s="219"/>
      <c r="D39" s="211"/>
      <c r="E39" s="222"/>
      <c r="F39" s="199"/>
      <c r="G39" s="199"/>
      <c r="H39" s="199"/>
      <c r="I39" s="199"/>
      <c r="J39" s="199"/>
      <c r="K39" s="199"/>
      <c r="L39" s="199"/>
      <c r="M39" s="208"/>
      <c r="N39" s="195"/>
      <c r="O39" s="195"/>
      <c r="P39" s="229"/>
      <c r="Q39" s="192"/>
      <c r="R39" s="202"/>
      <c r="S39" s="195"/>
      <c r="T39" s="195"/>
      <c r="U39" s="195"/>
      <c r="V39" s="195"/>
      <c r="W39" s="195"/>
      <c r="X39" s="232"/>
      <c r="Y39" s="232"/>
      <c r="Z39" s="232"/>
      <c r="AA39" s="192"/>
      <c r="AB39" s="192"/>
      <c r="AC39" s="205"/>
      <c r="AD39" s="195"/>
      <c r="AE39" s="195"/>
      <c r="AF39" s="195"/>
      <c r="AG39" s="192"/>
      <c r="AH39" s="192"/>
      <c r="AI39" s="192"/>
      <c r="AJ39" s="192"/>
      <c r="AK39" s="192"/>
      <c r="AL39" s="250"/>
      <c r="AM39" s="195"/>
      <c r="AN39" s="83"/>
      <c r="AO39" s="83"/>
      <c r="AP39" s="195"/>
      <c r="AQ39" s="195"/>
      <c r="AR39" s="192"/>
      <c r="AS39" s="192"/>
      <c r="AT39" s="192"/>
      <c r="AU39" s="192"/>
      <c r="AV39" s="192"/>
      <c r="AW39" s="202"/>
      <c r="AX39" s="195"/>
      <c r="AY39" s="83"/>
      <c r="AZ39" s="83"/>
      <c r="BA39" s="195"/>
      <c r="BB39" s="195"/>
      <c r="BC39" s="192"/>
      <c r="BD39" s="192"/>
      <c r="BE39" s="192"/>
      <c r="BF39" s="192"/>
      <c r="BG39" s="192"/>
      <c r="BH39" s="202"/>
      <c r="BI39" s="195"/>
      <c r="BJ39" s="83"/>
      <c r="BK39" s="83"/>
      <c r="BL39" s="195"/>
      <c r="BM39" s="195"/>
      <c r="BN39" s="192"/>
      <c r="BO39" s="192"/>
      <c r="BP39" s="192"/>
      <c r="BQ39" s="192"/>
      <c r="BR39" s="192"/>
      <c r="BS39" s="199"/>
      <c r="BT39" s="106">
        <v>31101</v>
      </c>
      <c r="BU39" s="113" t="s">
        <v>666</v>
      </c>
      <c r="BV39" s="126">
        <v>200000</v>
      </c>
      <c r="BW39" s="243"/>
      <c r="BX39" s="134">
        <v>0</v>
      </c>
      <c r="BY39" s="134">
        <v>0</v>
      </c>
      <c r="BZ39" s="134">
        <v>0</v>
      </c>
      <c r="CA39" s="134">
        <v>0</v>
      </c>
      <c r="CB39" s="134">
        <v>0</v>
      </c>
      <c r="CC39" s="134">
        <v>0</v>
      </c>
      <c r="CD39" s="134">
        <v>0</v>
      </c>
      <c r="CE39" s="134">
        <v>0</v>
      </c>
      <c r="CF39" s="134">
        <v>0</v>
      </c>
      <c r="CG39" s="134">
        <v>0</v>
      </c>
      <c r="CH39" s="134">
        <v>0</v>
      </c>
      <c r="CI39" s="134">
        <v>0</v>
      </c>
      <c r="CJ39" s="75"/>
      <c r="CK39" s="68"/>
      <c r="CL39" s="73"/>
      <c r="CM39" s="70"/>
      <c r="CN39" s="70"/>
      <c r="CO39" s="70"/>
      <c r="CP39" s="78"/>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6"/>
      <c r="DW39" s="56"/>
      <c r="DX39" s="56"/>
    </row>
    <row r="40" spans="1:128" ht="57.75" customHeight="1">
      <c r="A40" s="214"/>
      <c r="B40" s="199"/>
      <c r="C40" s="219"/>
      <c r="D40" s="211"/>
      <c r="E40" s="222"/>
      <c r="F40" s="199"/>
      <c r="G40" s="199"/>
      <c r="H40" s="199"/>
      <c r="I40" s="199"/>
      <c r="J40" s="199"/>
      <c r="K40" s="199"/>
      <c r="L40" s="199"/>
      <c r="M40" s="208"/>
      <c r="N40" s="195"/>
      <c r="O40" s="195"/>
      <c r="P40" s="229"/>
      <c r="Q40" s="192"/>
      <c r="R40" s="202"/>
      <c r="S40" s="195"/>
      <c r="T40" s="195"/>
      <c r="U40" s="195"/>
      <c r="V40" s="195"/>
      <c r="W40" s="195"/>
      <c r="X40" s="232"/>
      <c r="Y40" s="232"/>
      <c r="Z40" s="232"/>
      <c r="AA40" s="192"/>
      <c r="AB40" s="192"/>
      <c r="AC40" s="205"/>
      <c r="AD40" s="195"/>
      <c r="AE40" s="195"/>
      <c r="AF40" s="195"/>
      <c r="AG40" s="192"/>
      <c r="AH40" s="192"/>
      <c r="AI40" s="192"/>
      <c r="AJ40" s="192"/>
      <c r="AK40" s="192"/>
      <c r="AL40" s="250"/>
      <c r="AM40" s="195"/>
      <c r="AN40" s="83"/>
      <c r="AO40" s="83"/>
      <c r="AP40" s="195"/>
      <c r="AQ40" s="195"/>
      <c r="AR40" s="192"/>
      <c r="AS40" s="192"/>
      <c r="AT40" s="192"/>
      <c r="AU40" s="192"/>
      <c r="AV40" s="192"/>
      <c r="AW40" s="202"/>
      <c r="AX40" s="195"/>
      <c r="AY40" s="83"/>
      <c r="AZ40" s="83"/>
      <c r="BA40" s="195"/>
      <c r="BB40" s="195"/>
      <c r="BC40" s="192"/>
      <c r="BD40" s="192"/>
      <c r="BE40" s="192"/>
      <c r="BF40" s="192"/>
      <c r="BG40" s="192"/>
      <c r="BH40" s="202"/>
      <c r="BI40" s="195"/>
      <c r="BJ40" s="83"/>
      <c r="BK40" s="83"/>
      <c r="BL40" s="195"/>
      <c r="BM40" s="195"/>
      <c r="BN40" s="192"/>
      <c r="BO40" s="192"/>
      <c r="BP40" s="192"/>
      <c r="BQ40" s="192"/>
      <c r="BR40" s="192"/>
      <c r="BS40" s="199"/>
      <c r="BT40" s="106">
        <v>31301</v>
      </c>
      <c r="BU40" s="113" t="s">
        <v>335</v>
      </c>
      <c r="BV40" s="126">
        <v>200000</v>
      </c>
      <c r="BW40" s="243"/>
      <c r="BX40" s="134">
        <v>0</v>
      </c>
      <c r="BY40" s="134">
        <v>0</v>
      </c>
      <c r="BZ40" s="134">
        <v>0</v>
      </c>
      <c r="CA40" s="134">
        <v>0</v>
      </c>
      <c r="CB40" s="134">
        <v>0</v>
      </c>
      <c r="CC40" s="134">
        <v>0</v>
      </c>
      <c r="CD40" s="134">
        <v>0</v>
      </c>
      <c r="CE40" s="134">
        <v>0</v>
      </c>
      <c r="CF40" s="134">
        <v>0</v>
      </c>
      <c r="CG40" s="134">
        <v>0</v>
      </c>
      <c r="CH40" s="134">
        <v>0</v>
      </c>
      <c r="CI40" s="134">
        <v>0</v>
      </c>
      <c r="CJ40" s="75"/>
      <c r="CK40" s="68"/>
      <c r="CL40" s="73"/>
      <c r="CM40" s="70"/>
      <c r="CN40" s="70"/>
      <c r="CO40" s="70"/>
      <c r="CP40" s="78"/>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c r="DT40" s="56"/>
      <c r="DU40" s="56"/>
      <c r="DV40" s="56"/>
      <c r="DW40" s="56"/>
      <c r="DX40" s="56"/>
    </row>
    <row r="41" spans="1:128" ht="60.75" customHeight="1">
      <c r="A41" s="214"/>
      <c r="B41" s="200"/>
      <c r="C41" s="220"/>
      <c r="D41" s="212"/>
      <c r="E41" s="223"/>
      <c r="F41" s="200"/>
      <c r="G41" s="200"/>
      <c r="H41" s="200"/>
      <c r="I41" s="200"/>
      <c r="J41" s="200"/>
      <c r="K41" s="200"/>
      <c r="L41" s="200"/>
      <c r="M41" s="209"/>
      <c r="N41" s="196"/>
      <c r="O41" s="196"/>
      <c r="P41" s="230"/>
      <c r="Q41" s="193"/>
      <c r="R41" s="203"/>
      <c r="S41" s="196"/>
      <c r="T41" s="196"/>
      <c r="U41" s="196"/>
      <c r="V41" s="196"/>
      <c r="W41" s="196"/>
      <c r="X41" s="233"/>
      <c r="Y41" s="233"/>
      <c r="Z41" s="233"/>
      <c r="AA41" s="193"/>
      <c r="AB41" s="193"/>
      <c r="AC41" s="206"/>
      <c r="AD41" s="196"/>
      <c r="AE41" s="196"/>
      <c r="AF41" s="196"/>
      <c r="AG41" s="193"/>
      <c r="AH41" s="193"/>
      <c r="AI41" s="193"/>
      <c r="AJ41" s="193"/>
      <c r="AK41" s="193"/>
      <c r="AL41" s="251"/>
      <c r="AM41" s="196"/>
      <c r="AN41" s="84"/>
      <c r="AO41" s="84"/>
      <c r="AP41" s="196"/>
      <c r="AQ41" s="196"/>
      <c r="AR41" s="193"/>
      <c r="AS41" s="193"/>
      <c r="AT41" s="193"/>
      <c r="AU41" s="193"/>
      <c r="AV41" s="193"/>
      <c r="AW41" s="203"/>
      <c r="AX41" s="196"/>
      <c r="AY41" s="84"/>
      <c r="AZ41" s="84"/>
      <c r="BA41" s="196"/>
      <c r="BB41" s="196"/>
      <c r="BC41" s="193"/>
      <c r="BD41" s="193"/>
      <c r="BE41" s="193"/>
      <c r="BF41" s="193"/>
      <c r="BG41" s="193"/>
      <c r="BH41" s="203"/>
      <c r="BI41" s="196"/>
      <c r="BJ41" s="84"/>
      <c r="BK41" s="84"/>
      <c r="BL41" s="196"/>
      <c r="BM41" s="196"/>
      <c r="BN41" s="193"/>
      <c r="BO41" s="193"/>
      <c r="BP41" s="193"/>
      <c r="BQ41" s="193"/>
      <c r="BR41" s="193"/>
      <c r="BS41" s="105" t="s">
        <v>190</v>
      </c>
      <c r="BT41" s="106">
        <v>32302</v>
      </c>
      <c r="BU41" s="105" t="s">
        <v>191</v>
      </c>
      <c r="BV41" s="125">
        <v>3000000</v>
      </c>
      <c r="BW41" s="244"/>
      <c r="BX41" s="134">
        <v>0</v>
      </c>
      <c r="BY41" s="134">
        <v>0</v>
      </c>
      <c r="BZ41" s="134">
        <v>0</v>
      </c>
      <c r="CA41" s="134">
        <v>0</v>
      </c>
      <c r="CB41" s="134">
        <v>0</v>
      </c>
      <c r="CC41" s="134">
        <v>0</v>
      </c>
      <c r="CD41" s="134">
        <v>0</v>
      </c>
      <c r="CE41" s="134">
        <v>0</v>
      </c>
      <c r="CF41" s="134">
        <v>0</v>
      </c>
      <c r="CG41" s="134">
        <v>0</v>
      </c>
      <c r="CH41" s="134">
        <v>0</v>
      </c>
      <c r="CI41" s="134">
        <v>0</v>
      </c>
      <c r="CJ41" s="75"/>
      <c r="CK41" s="68"/>
      <c r="CL41" s="73"/>
      <c r="CM41" s="70"/>
      <c r="CN41" s="70"/>
      <c r="CO41" s="70"/>
      <c r="CP41" s="78"/>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6"/>
      <c r="DW41" s="56"/>
      <c r="DX41" s="56"/>
    </row>
    <row r="42" spans="1:128" ht="30" customHeight="1">
      <c r="A42" s="56"/>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97" t="s">
        <v>648</v>
      </c>
      <c r="BV42" s="98">
        <v>23089879.510000002</v>
      </c>
      <c r="BW42" s="56"/>
      <c r="BX42" s="56"/>
      <c r="BY42" s="56"/>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6"/>
      <c r="DW42" s="56"/>
      <c r="DX42" s="56"/>
    </row>
    <row r="43" spans="1:128">
      <c r="A43" s="56"/>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99"/>
      <c r="BX43" s="99"/>
      <c r="BY43" s="99"/>
      <c r="BZ43" s="99"/>
      <c r="CA43" s="99"/>
      <c r="CB43" s="99"/>
      <c r="CC43" s="99"/>
      <c r="CD43" s="99"/>
      <c r="CE43" s="99"/>
      <c r="CF43" s="99"/>
      <c r="CG43" s="99"/>
      <c r="CH43" s="99"/>
      <c r="CI43" s="99"/>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row>
    <row r="44" spans="1:128">
      <c r="A44" s="56"/>
      <c r="B44" s="56"/>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row>
    <row r="45" spans="1:128">
      <c r="A45" s="56"/>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row>
    <row r="46" spans="1:128">
      <c r="A46" s="56"/>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row>
    <row r="47" spans="1:128">
      <c r="A47" s="56"/>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row>
    <row r="48" spans="1:128">
      <c r="A48" s="56"/>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row>
    <row r="49" spans="1:128">
      <c r="A49" s="56"/>
      <c r="B49" s="56"/>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row>
    <row r="50" spans="1:128">
      <c r="A50" s="56"/>
      <c r="B50" s="56"/>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row>
    <row r="51" spans="1:128">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row>
    <row r="52" spans="1:128">
      <c r="A52" s="56"/>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56"/>
      <c r="BS52" s="56"/>
      <c r="BT52" s="56"/>
      <c r="BU52" s="56"/>
      <c r="BV52" s="56"/>
      <c r="BW52" s="56"/>
      <c r="BX52" s="56"/>
      <c r="BY52" s="56"/>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6"/>
      <c r="DW52" s="56"/>
      <c r="DX52" s="56"/>
    </row>
    <row r="53" spans="1:128">
      <c r="A53" s="56"/>
      <c r="B53" s="56"/>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6"/>
      <c r="DW53" s="56"/>
      <c r="DX53" s="56"/>
    </row>
    <row r="54" spans="1:128">
      <c r="A54" s="56"/>
      <c r="B54" s="56"/>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6"/>
      <c r="BR54" s="56"/>
      <c r="BS54" s="56"/>
      <c r="BT54" s="56"/>
      <c r="BU54" s="56"/>
      <c r="BV54" s="56"/>
      <c r="BW54" s="56"/>
      <c r="BX54" s="56"/>
      <c r="BY54" s="56"/>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c r="DV54" s="56"/>
      <c r="DW54" s="56"/>
      <c r="DX54" s="56"/>
    </row>
    <row r="55" spans="1:128">
      <c r="A55" s="56"/>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6"/>
      <c r="DW55" s="56"/>
      <c r="DX55" s="56"/>
    </row>
    <row r="56" spans="1:128">
      <c r="A56" s="56"/>
      <c r="B56" s="56"/>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6"/>
      <c r="CU56" s="56"/>
      <c r="CV56" s="56"/>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6"/>
      <c r="DW56" s="56"/>
      <c r="DX56" s="56"/>
    </row>
    <row r="57" spans="1:128">
      <c r="A57" s="56"/>
      <c r="B57" s="56"/>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c r="CB57" s="56"/>
      <c r="CC57" s="56"/>
      <c r="CD57" s="56"/>
      <c r="CE57" s="56"/>
      <c r="CF57" s="56"/>
      <c r="CG57" s="56"/>
      <c r="CH57" s="56"/>
      <c r="CI57" s="56"/>
      <c r="CJ57" s="56"/>
      <c r="CK57" s="56"/>
      <c r="CL57" s="56"/>
      <c r="CM57" s="56"/>
      <c r="CN57" s="56"/>
      <c r="CO57" s="56"/>
      <c r="CP57" s="56"/>
      <c r="CQ57" s="56"/>
      <c r="CR57" s="56"/>
      <c r="CS57" s="56"/>
      <c r="CT57" s="56"/>
      <c r="CU57" s="56"/>
      <c r="CV57" s="56"/>
      <c r="CW57" s="56"/>
      <c r="CX57" s="56"/>
      <c r="CY57" s="56"/>
      <c r="CZ57" s="56"/>
      <c r="DA57" s="56"/>
      <c r="DB57" s="56"/>
      <c r="DC57" s="56"/>
      <c r="DD57" s="56"/>
      <c r="DE57" s="56"/>
      <c r="DF57" s="56"/>
      <c r="DG57" s="56"/>
      <c r="DH57" s="56"/>
      <c r="DI57" s="56"/>
      <c r="DJ57" s="56"/>
      <c r="DK57" s="56"/>
      <c r="DL57" s="56"/>
      <c r="DM57" s="56"/>
      <c r="DN57" s="56"/>
      <c r="DO57" s="56"/>
      <c r="DP57" s="56"/>
      <c r="DQ57" s="56"/>
      <c r="DR57" s="56"/>
      <c r="DS57" s="56"/>
      <c r="DT57" s="56"/>
      <c r="DU57" s="56"/>
      <c r="DV57" s="56"/>
      <c r="DW57" s="56"/>
      <c r="DX57" s="56"/>
    </row>
    <row r="58" spans="1:128">
      <c r="A58" s="56"/>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c r="BS58" s="56"/>
      <c r="BT58" s="56"/>
      <c r="BU58" s="56"/>
      <c r="BV58" s="56"/>
      <c r="BW58" s="56"/>
      <c r="BX58" s="56"/>
      <c r="BY58" s="56"/>
      <c r="BZ58" s="56"/>
      <c r="CA58" s="56"/>
      <c r="CB58" s="56"/>
      <c r="CC58" s="56"/>
      <c r="CD58" s="56"/>
      <c r="CE58" s="56"/>
      <c r="CF58" s="56"/>
      <c r="CG58" s="56"/>
      <c r="CH58" s="56"/>
      <c r="CI58" s="56"/>
      <c r="CJ58" s="56"/>
      <c r="CK58" s="56"/>
      <c r="CL58" s="56"/>
      <c r="CM58" s="56"/>
      <c r="CN58" s="56"/>
      <c r="CO58" s="56"/>
      <c r="CP58" s="56"/>
      <c r="CQ58" s="56"/>
      <c r="CR58" s="56"/>
      <c r="CS58" s="56"/>
      <c r="CT58" s="56"/>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6"/>
      <c r="DW58" s="56"/>
      <c r="DX58" s="56"/>
    </row>
    <row r="59" spans="1:128">
      <c r="A59" s="56"/>
      <c r="B59" s="56"/>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c r="CP59" s="56"/>
      <c r="CQ59" s="56"/>
      <c r="CR59" s="56"/>
      <c r="CS59" s="56"/>
      <c r="CT59" s="56"/>
      <c r="CU59" s="56"/>
      <c r="CV59" s="56"/>
      <c r="CW59" s="56"/>
      <c r="CX59" s="56"/>
      <c r="CY59" s="56"/>
      <c r="CZ59" s="56"/>
    </row>
    <row r="60" spans="1:128">
      <c r="A60" s="56"/>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c r="BS60" s="56"/>
      <c r="BT60" s="56"/>
      <c r="BU60" s="56"/>
      <c r="BV60" s="56"/>
      <c r="BW60" s="56"/>
      <c r="BX60" s="56"/>
      <c r="BY60" s="56"/>
      <c r="BZ60" s="56"/>
      <c r="CA60" s="56"/>
      <c r="CB60" s="56"/>
      <c r="CC60" s="56"/>
      <c r="CD60" s="56"/>
      <c r="CE60" s="56"/>
      <c r="CF60" s="56"/>
      <c r="CG60" s="56"/>
      <c r="CH60" s="56"/>
      <c r="CI60" s="56"/>
      <c r="CJ60" s="56"/>
      <c r="CK60" s="56"/>
      <c r="CL60" s="56"/>
      <c r="CM60" s="56"/>
      <c r="CN60" s="56"/>
      <c r="CO60" s="56"/>
      <c r="CP60" s="56"/>
      <c r="CQ60" s="56"/>
      <c r="CR60" s="56"/>
      <c r="CS60" s="56"/>
      <c r="CT60" s="56"/>
      <c r="CU60" s="56"/>
      <c r="CV60" s="56"/>
      <c r="CW60" s="56"/>
      <c r="CX60" s="56"/>
      <c r="CY60" s="56"/>
      <c r="CZ60" s="56"/>
    </row>
    <row r="61" spans="1:128">
      <c r="A61" s="56"/>
      <c r="B61" s="56"/>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c r="CB61" s="56"/>
      <c r="CC61" s="56"/>
      <c r="CD61" s="56"/>
      <c r="CE61" s="56"/>
      <c r="CF61" s="56"/>
      <c r="CG61" s="56"/>
      <c r="CH61" s="56"/>
      <c r="CI61" s="56"/>
      <c r="CJ61" s="56"/>
      <c r="CK61" s="56"/>
      <c r="CL61" s="56"/>
      <c r="CM61" s="56"/>
      <c r="CN61" s="56"/>
      <c r="CO61" s="56"/>
      <c r="CP61" s="56"/>
      <c r="CQ61" s="56"/>
      <c r="CR61" s="56"/>
      <c r="CS61" s="56"/>
      <c r="CT61" s="56"/>
      <c r="CU61" s="56"/>
      <c r="CV61" s="56"/>
      <c r="CW61" s="56"/>
      <c r="CX61" s="56"/>
      <c r="CY61" s="56"/>
      <c r="CZ61" s="56"/>
    </row>
    <row r="62" spans="1:128">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c r="CB62" s="56"/>
      <c r="CC62" s="56"/>
      <c r="CD62" s="56"/>
      <c r="CE62" s="56"/>
      <c r="CF62" s="56"/>
      <c r="CG62" s="56"/>
      <c r="CH62" s="56"/>
      <c r="CI62" s="56"/>
      <c r="CJ62" s="56"/>
      <c r="CK62" s="56"/>
      <c r="CL62" s="56"/>
      <c r="CM62" s="56"/>
      <c r="CN62" s="56"/>
      <c r="CO62" s="56"/>
      <c r="CP62" s="56"/>
      <c r="CQ62" s="56"/>
      <c r="CR62" s="56"/>
      <c r="CS62" s="56"/>
      <c r="CT62" s="56"/>
      <c r="CU62" s="56"/>
      <c r="CV62" s="56"/>
      <c r="CW62" s="56"/>
      <c r="CX62" s="56"/>
      <c r="CY62" s="56"/>
      <c r="CZ62" s="56"/>
    </row>
    <row r="63" spans="1:128" s="100" customFormat="1">
      <c r="A63" s="56"/>
      <c r="B63" s="56"/>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56"/>
      <c r="BT63" s="56"/>
      <c r="BU63" s="56"/>
      <c r="BV63" s="56"/>
      <c r="BW63" s="56"/>
      <c r="BX63" s="56"/>
      <c r="BY63" s="56"/>
      <c r="BZ63" s="56"/>
      <c r="CA63" s="56"/>
      <c r="CB63" s="56"/>
      <c r="CC63" s="56"/>
      <c r="CD63" s="56"/>
      <c r="CE63" s="56"/>
      <c r="CF63" s="56"/>
      <c r="CG63" s="56"/>
      <c r="CH63" s="56"/>
      <c r="CI63" s="56"/>
      <c r="CJ63" s="56"/>
      <c r="CK63" s="56"/>
      <c r="CL63" s="56"/>
      <c r="CM63" s="56"/>
      <c r="CN63" s="56"/>
      <c r="CO63" s="56"/>
      <c r="CP63" s="56"/>
      <c r="CQ63" s="56"/>
      <c r="CR63" s="56"/>
      <c r="CS63" s="56"/>
      <c r="CT63" s="56"/>
      <c r="CU63" s="56"/>
      <c r="CV63" s="56"/>
      <c r="CW63" s="56"/>
      <c r="CX63" s="56"/>
      <c r="CY63" s="56"/>
      <c r="CZ63" s="56"/>
    </row>
    <row r="64" spans="1:128" s="99" customFormat="1">
      <c r="A64" s="56"/>
      <c r="B64" s="56"/>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c r="BS64" s="56"/>
      <c r="BT64" s="56"/>
      <c r="BU64" s="56"/>
      <c r="BV64" s="56"/>
      <c r="BW64" s="56"/>
      <c r="BX64" s="56"/>
      <c r="BY64" s="56"/>
      <c r="BZ64" s="56"/>
      <c r="CA64" s="56"/>
      <c r="CB64" s="56"/>
      <c r="CC64" s="56"/>
      <c r="CD64" s="56"/>
      <c r="CE64" s="56"/>
      <c r="CF64" s="56"/>
      <c r="CG64" s="56"/>
      <c r="CH64" s="56"/>
      <c r="CI64" s="56"/>
      <c r="CJ64" s="56"/>
      <c r="CK64" s="56"/>
      <c r="CL64" s="56"/>
      <c r="CM64" s="56"/>
      <c r="CN64" s="56"/>
      <c r="CO64" s="56"/>
      <c r="CP64" s="56"/>
      <c r="CQ64" s="56"/>
      <c r="CR64" s="56"/>
      <c r="CS64" s="56"/>
      <c r="CT64" s="56"/>
      <c r="CU64" s="56"/>
      <c r="CV64" s="56"/>
      <c r="CW64" s="56"/>
      <c r="CX64" s="56"/>
      <c r="CY64" s="56"/>
      <c r="CZ64" s="56"/>
    </row>
    <row r="65" spans="1:104" s="99" customFormat="1">
      <c r="A65" s="56"/>
      <c r="B65" s="56"/>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56"/>
      <c r="BT65" s="56"/>
      <c r="BU65" s="56"/>
      <c r="BV65" s="56"/>
      <c r="BW65" s="56"/>
      <c r="BX65" s="56"/>
      <c r="BY65" s="56"/>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row>
    <row r="66" spans="1:104" s="99" customFormat="1">
      <c r="A66" s="101"/>
      <c r="L66" s="102"/>
    </row>
    <row r="67" spans="1:104" s="99" customFormat="1">
      <c r="A67" s="101"/>
      <c r="L67" s="102"/>
    </row>
    <row r="68" spans="1:104" s="99" customFormat="1">
      <c r="A68" s="101"/>
      <c r="L68" s="102"/>
    </row>
    <row r="69" spans="1:104" s="99" customFormat="1">
      <c r="A69" s="101"/>
      <c r="L69" s="102"/>
    </row>
    <row r="70" spans="1:104" s="99" customFormat="1">
      <c r="A70" s="101"/>
      <c r="L70" s="102"/>
    </row>
    <row r="71" spans="1:104" s="99" customFormat="1">
      <c r="A71" s="101"/>
      <c r="L71" s="102"/>
    </row>
    <row r="72" spans="1:104" s="99" customFormat="1">
      <c r="A72" s="101"/>
      <c r="L72" s="102"/>
    </row>
    <row r="73" spans="1:104" s="99" customFormat="1">
      <c r="A73" s="101"/>
      <c r="L73" s="102"/>
    </row>
    <row r="74" spans="1:104" s="99" customFormat="1">
      <c r="A74" s="101"/>
      <c r="L74" s="102"/>
    </row>
    <row r="75" spans="1:104" s="99" customFormat="1">
      <c r="A75" s="101"/>
      <c r="L75" s="102"/>
    </row>
    <row r="76" spans="1:104" s="99" customFormat="1">
      <c r="A76" s="101"/>
      <c r="L76" s="102"/>
    </row>
    <row r="77" spans="1:104" s="99" customFormat="1">
      <c r="A77" s="101"/>
      <c r="L77" s="102"/>
    </row>
    <row r="78" spans="1:104" s="99" customFormat="1">
      <c r="A78" s="101"/>
      <c r="L78" s="102"/>
    </row>
    <row r="79" spans="1:104" s="99" customFormat="1">
      <c r="A79" s="101"/>
      <c r="L79" s="102"/>
    </row>
    <row r="80" spans="1:104" s="99" customFormat="1">
      <c r="A80" s="101"/>
      <c r="L80" s="102"/>
    </row>
    <row r="81" spans="1:12" s="99" customFormat="1">
      <c r="A81" s="101"/>
      <c r="L81" s="102"/>
    </row>
    <row r="82" spans="1:12" s="99" customFormat="1">
      <c r="A82" s="101"/>
      <c r="L82" s="102"/>
    </row>
    <row r="83" spans="1:12" s="99" customFormat="1">
      <c r="A83" s="101"/>
      <c r="L83" s="102"/>
    </row>
    <row r="84" spans="1:12" s="99" customFormat="1">
      <c r="A84" s="101"/>
      <c r="L84" s="102"/>
    </row>
    <row r="85" spans="1:12" s="99" customFormat="1">
      <c r="A85" s="101"/>
      <c r="L85" s="102"/>
    </row>
    <row r="86" spans="1:12" s="99" customFormat="1">
      <c r="A86" s="101"/>
      <c r="L86" s="102"/>
    </row>
    <row r="87" spans="1:12" s="99" customFormat="1">
      <c r="A87" s="101"/>
      <c r="L87" s="102"/>
    </row>
    <row r="88" spans="1:12" s="99" customFormat="1">
      <c r="A88" s="101"/>
      <c r="L88" s="102"/>
    </row>
    <row r="89" spans="1:12" s="99" customFormat="1">
      <c r="A89" s="101"/>
      <c r="L89" s="102"/>
    </row>
    <row r="90" spans="1:12" s="99" customFormat="1">
      <c r="A90" s="101"/>
      <c r="L90" s="102"/>
    </row>
    <row r="91" spans="1:12" s="99" customFormat="1">
      <c r="A91" s="101"/>
      <c r="L91" s="102"/>
    </row>
    <row r="92" spans="1:12" s="99" customFormat="1">
      <c r="A92" s="101"/>
      <c r="L92" s="102"/>
    </row>
    <row r="93" spans="1:12" s="99" customFormat="1">
      <c r="A93" s="101"/>
      <c r="L93" s="102"/>
    </row>
    <row r="94" spans="1:12" s="99" customFormat="1">
      <c r="A94" s="101"/>
      <c r="L94" s="102"/>
    </row>
    <row r="95" spans="1:12" s="99" customFormat="1">
      <c r="A95" s="101"/>
      <c r="L95" s="102"/>
    </row>
    <row r="96" spans="1:12" s="99" customFormat="1">
      <c r="A96" s="101"/>
      <c r="L96" s="102"/>
    </row>
    <row r="97" spans="1:12" s="99" customFormat="1">
      <c r="A97" s="101"/>
      <c r="L97" s="102"/>
    </row>
    <row r="98" spans="1:12" s="99" customFormat="1">
      <c r="A98" s="101"/>
      <c r="L98" s="102"/>
    </row>
    <row r="99" spans="1:12" s="99" customFormat="1">
      <c r="A99" s="101"/>
      <c r="L99" s="102"/>
    </row>
    <row r="100" spans="1:12" s="99" customFormat="1">
      <c r="A100" s="101"/>
      <c r="L100" s="102"/>
    </row>
    <row r="101" spans="1:12" s="99" customFormat="1">
      <c r="A101" s="101"/>
      <c r="L101" s="102"/>
    </row>
    <row r="102" spans="1:12" s="99" customFormat="1">
      <c r="A102" s="101"/>
      <c r="L102" s="102"/>
    </row>
    <row r="103" spans="1:12" s="99" customFormat="1">
      <c r="A103" s="101"/>
      <c r="L103" s="102"/>
    </row>
    <row r="104" spans="1:12" s="99" customFormat="1">
      <c r="A104" s="101"/>
      <c r="L104" s="102"/>
    </row>
    <row r="105" spans="1:12" s="99" customFormat="1">
      <c r="A105" s="101"/>
      <c r="L105" s="102"/>
    </row>
    <row r="106" spans="1:12" s="99" customFormat="1">
      <c r="A106" s="101"/>
      <c r="L106" s="102"/>
    </row>
    <row r="107" spans="1:12" s="99" customFormat="1">
      <c r="A107" s="101"/>
      <c r="L107" s="102"/>
    </row>
    <row r="108" spans="1:12" s="99" customFormat="1">
      <c r="A108" s="101"/>
      <c r="L108" s="102"/>
    </row>
    <row r="109" spans="1:12" s="99" customFormat="1">
      <c r="A109" s="101"/>
      <c r="L109" s="102"/>
    </row>
    <row r="110" spans="1:12" s="99" customFormat="1">
      <c r="A110" s="101"/>
      <c r="L110" s="102"/>
    </row>
    <row r="111" spans="1:12" s="99" customFormat="1">
      <c r="A111" s="101"/>
      <c r="L111" s="102"/>
    </row>
    <row r="112" spans="1:12" s="99" customFormat="1">
      <c r="A112" s="101"/>
      <c r="L112" s="102"/>
    </row>
    <row r="113" spans="1:12" s="99" customFormat="1">
      <c r="A113" s="101"/>
      <c r="L113" s="102"/>
    </row>
    <row r="114" spans="1:12" s="99" customFormat="1">
      <c r="A114" s="101"/>
      <c r="L114" s="102"/>
    </row>
    <row r="115" spans="1:12" s="99" customFormat="1">
      <c r="A115" s="101"/>
      <c r="L115" s="102"/>
    </row>
    <row r="116" spans="1:12" s="99" customFormat="1">
      <c r="A116" s="101"/>
      <c r="L116" s="102"/>
    </row>
    <row r="117" spans="1:12" s="99" customFormat="1">
      <c r="A117" s="101"/>
      <c r="L117" s="102"/>
    </row>
    <row r="118" spans="1:12" s="99" customFormat="1">
      <c r="A118" s="101"/>
      <c r="L118" s="102"/>
    </row>
    <row r="119" spans="1:12" s="99" customFormat="1">
      <c r="A119" s="101"/>
      <c r="L119" s="102"/>
    </row>
    <row r="120" spans="1:12" s="99" customFormat="1">
      <c r="A120" s="101"/>
      <c r="L120" s="102"/>
    </row>
    <row r="121" spans="1:12" s="99" customFormat="1">
      <c r="A121" s="101"/>
      <c r="L121" s="102"/>
    </row>
    <row r="122" spans="1:12" s="99" customFormat="1">
      <c r="A122" s="101"/>
      <c r="L122" s="102"/>
    </row>
    <row r="123" spans="1:12" s="99" customFormat="1">
      <c r="A123" s="101"/>
      <c r="L123" s="102"/>
    </row>
    <row r="124" spans="1:12" s="99" customFormat="1">
      <c r="A124" s="101"/>
      <c r="L124" s="102"/>
    </row>
    <row r="125" spans="1:12" s="99" customFormat="1">
      <c r="A125" s="101"/>
      <c r="L125" s="102"/>
    </row>
    <row r="126" spans="1:12" s="99" customFormat="1">
      <c r="A126" s="101"/>
      <c r="L126" s="102"/>
    </row>
    <row r="127" spans="1:12" s="99" customFormat="1">
      <c r="A127" s="101"/>
      <c r="L127" s="102"/>
    </row>
    <row r="128" spans="1:12" s="99" customFormat="1">
      <c r="A128" s="101"/>
      <c r="L128" s="102"/>
    </row>
    <row r="129" spans="1:12" s="99" customFormat="1">
      <c r="A129" s="101"/>
      <c r="L129" s="102"/>
    </row>
    <row r="130" spans="1:12" s="99" customFormat="1">
      <c r="A130" s="101"/>
      <c r="L130" s="102"/>
    </row>
    <row r="131" spans="1:12" s="99" customFormat="1">
      <c r="A131" s="101"/>
      <c r="L131" s="102"/>
    </row>
    <row r="132" spans="1:12" s="99" customFormat="1">
      <c r="A132" s="101"/>
      <c r="L132" s="102"/>
    </row>
    <row r="133" spans="1:12" s="99" customFormat="1">
      <c r="A133" s="101"/>
      <c r="L133" s="102"/>
    </row>
    <row r="134" spans="1:12" s="99" customFormat="1">
      <c r="A134" s="101"/>
      <c r="L134" s="102"/>
    </row>
    <row r="135" spans="1:12" s="99" customFormat="1">
      <c r="A135" s="101"/>
      <c r="L135" s="102"/>
    </row>
    <row r="136" spans="1:12" s="99" customFormat="1">
      <c r="A136" s="101"/>
      <c r="L136" s="102"/>
    </row>
    <row r="137" spans="1:12" s="99" customFormat="1">
      <c r="A137" s="101"/>
      <c r="L137" s="102"/>
    </row>
    <row r="138" spans="1:12" s="99" customFormat="1">
      <c r="A138" s="101"/>
      <c r="L138" s="102"/>
    </row>
    <row r="139" spans="1:12" s="99" customFormat="1">
      <c r="A139" s="101"/>
      <c r="L139" s="102"/>
    </row>
    <row r="140" spans="1:12" s="99" customFormat="1">
      <c r="A140" s="101"/>
      <c r="L140" s="102"/>
    </row>
    <row r="141" spans="1:12" s="99" customFormat="1">
      <c r="A141" s="101"/>
      <c r="L141" s="102"/>
    </row>
    <row r="142" spans="1:12" s="99" customFormat="1">
      <c r="A142" s="101"/>
      <c r="L142" s="102"/>
    </row>
    <row r="143" spans="1:12" s="99" customFormat="1">
      <c r="A143" s="101"/>
      <c r="L143" s="102"/>
    </row>
    <row r="144" spans="1:12" s="99" customFormat="1">
      <c r="A144" s="101"/>
      <c r="L144" s="102"/>
    </row>
    <row r="145" spans="1:12" s="99" customFormat="1">
      <c r="A145" s="101"/>
      <c r="L145" s="102"/>
    </row>
    <row r="146" spans="1:12" s="99" customFormat="1">
      <c r="A146" s="101"/>
      <c r="L146" s="102"/>
    </row>
    <row r="147" spans="1:12" s="99" customFormat="1">
      <c r="A147" s="101"/>
      <c r="L147" s="102"/>
    </row>
    <row r="148" spans="1:12" s="99" customFormat="1">
      <c r="A148" s="101"/>
      <c r="L148" s="102"/>
    </row>
    <row r="149" spans="1:12" s="99" customFormat="1">
      <c r="A149" s="101"/>
      <c r="L149" s="102"/>
    </row>
    <row r="150" spans="1:12" s="99" customFormat="1">
      <c r="A150" s="101"/>
      <c r="L150" s="102"/>
    </row>
    <row r="151" spans="1:12" s="99" customFormat="1">
      <c r="A151" s="101"/>
      <c r="L151" s="102"/>
    </row>
    <row r="152" spans="1:12" s="99" customFormat="1">
      <c r="A152" s="101"/>
      <c r="L152" s="102"/>
    </row>
    <row r="153" spans="1:12" s="99" customFormat="1">
      <c r="A153" s="101"/>
      <c r="L153" s="102"/>
    </row>
    <row r="154" spans="1:12" s="99" customFormat="1">
      <c r="A154" s="101"/>
      <c r="L154" s="102"/>
    </row>
    <row r="155" spans="1:12" s="99" customFormat="1">
      <c r="A155" s="101"/>
      <c r="L155" s="102"/>
    </row>
    <row r="156" spans="1:12" s="99" customFormat="1">
      <c r="A156" s="101"/>
      <c r="L156" s="102"/>
    </row>
    <row r="157" spans="1:12" s="99" customFormat="1">
      <c r="A157" s="101"/>
      <c r="L157" s="102"/>
    </row>
    <row r="158" spans="1:12" s="99" customFormat="1">
      <c r="A158" s="101"/>
      <c r="L158" s="102"/>
    </row>
    <row r="159" spans="1:12" s="99" customFormat="1">
      <c r="A159" s="101"/>
      <c r="L159" s="102"/>
    </row>
    <row r="160" spans="1:12" s="99" customFormat="1">
      <c r="A160" s="101"/>
      <c r="L160" s="102"/>
    </row>
    <row r="161" spans="1:12" s="99" customFormat="1">
      <c r="A161" s="101"/>
      <c r="L161" s="102"/>
    </row>
    <row r="162" spans="1:12" s="99" customFormat="1">
      <c r="A162" s="101"/>
      <c r="L162" s="102"/>
    </row>
    <row r="163" spans="1:12" s="99" customFormat="1">
      <c r="A163" s="101"/>
      <c r="L163" s="102"/>
    </row>
    <row r="164" spans="1:12" s="99" customFormat="1">
      <c r="A164" s="101"/>
      <c r="L164" s="102"/>
    </row>
    <row r="165" spans="1:12" s="99" customFormat="1">
      <c r="A165" s="101"/>
      <c r="L165" s="102"/>
    </row>
    <row r="166" spans="1:12" s="99" customFormat="1">
      <c r="A166" s="101"/>
      <c r="L166" s="102"/>
    </row>
    <row r="167" spans="1:12" s="99" customFormat="1">
      <c r="A167" s="101"/>
      <c r="L167" s="102"/>
    </row>
    <row r="168" spans="1:12" s="99" customFormat="1">
      <c r="A168" s="101"/>
      <c r="L168" s="102"/>
    </row>
    <row r="169" spans="1:12" s="99" customFormat="1">
      <c r="A169" s="101"/>
      <c r="L169" s="102"/>
    </row>
    <row r="170" spans="1:12" s="99" customFormat="1">
      <c r="A170" s="101"/>
      <c r="L170" s="102"/>
    </row>
    <row r="171" spans="1:12" s="99" customFormat="1">
      <c r="A171" s="101"/>
      <c r="L171" s="102"/>
    </row>
    <row r="172" spans="1:12" s="99" customFormat="1">
      <c r="A172" s="101"/>
      <c r="L172" s="102"/>
    </row>
    <row r="173" spans="1:12" s="99" customFormat="1">
      <c r="A173" s="101"/>
      <c r="L173" s="102"/>
    </row>
    <row r="174" spans="1:12" s="99" customFormat="1">
      <c r="A174" s="101"/>
      <c r="L174" s="102"/>
    </row>
    <row r="175" spans="1:12" s="99" customFormat="1">
      <c r="A175" s="101"/>
      <c r="L175" s="102"/>
    </row>
    <row r="176" spans="1:12" s="99" customFormat="1">
      <c r="A176" s="101"/>
      <c r="L176" s="102"/>
    </row>
    <row r="177" spans="1:12" s="99" customFormat="1">
      <c r="A177" s="101"/>
      <c r="L177" s="102"/>
    </row>
    <row r="178" spans="1:12" s="99" customFormat="1">
      <c r="A178" s="101"/>
      <c r="L178" s="102"/>
    </row>
    <row r="179" spans="1:12" s="99" customFormat="1">
      <c r="A179" s="101"/>
      <c r="L179" s="102"/>
    </row>
    <row r="180" spans="1:12" s="99" customFormat="1">
      <c r="A180" s="101"/>
      <c r="L180" s="102"/>
    </row>
    <row r="181" spans="1:12" s="99" customFormat="1">
      <c r="A181" s="101"/>
      <c r="L181" s="102"/>
    </row>
    <row r="182" spans="1:12" s="99" customFormat="1">
      <c r="A182" s="101"/>
      <c r="L182" s="102"/>
    </row>
    <row r="183" spans="1:12" s="99" customFormat="1">
      <c r="A183" s="101"/>
      <c r="L183" s="102"/>
    </row>
    <row r="184" spans="1:12" s="99" customFormat="1">
      <c r="A184" s="101"/>
      <c r="L184" s="102"/>
    </row>
    <row r="185" spans="1:12" s="99" customFormat="1">
      <c r="A185" s="101"/>
      <c r="L185" s="102"/>
    </row>
    <row r="186" spans="1:12" s="99" customFormat="1">
      <c r="A186" s="101"/>
      <c r="L186" s="102"/>
    </row>
    <row r="187" spans="1:12" s="99" customFormat="1">
      <c r="A187" s="101"/>
      <c r="L187" s="102"/>
    </row>
    <row r="188" spans="1:12" s="99" customFormat="1">
      <c r="A188" s="101"/>
      <c r="L188" s="102"/>
    </row>
    <row r="189" spans="1:12" s="99" customFormat="1">
      <c r="A189" s="101"/>
      <c r="L189" s="102"/>
    </row>
    <row r="190" spans="1:12" s="99" customFormat="1">
      <c r="A190" s="101"/>
      <c r="L190" s="102"/>
    </row>
    <row r="191" spans="1:12" s="99" customFormat="1">
      <c r="A191" s="101"/>
      <c r="L191" s="102"/>
    </row>
    <row r="192" spans="1:12" s="99" customFormat="1">
      <c r="A192" s="101"/>
      <c r="L192" s="102"/>
    </row>
    <row r="193" spans="1:12" s="99" customFormat="1">
      <c r="A193" s="101"/>
      <c r="L193" s="102"/>
    </row>
    <row r="194" spans="1:12" s="99" customFormat="1">
      <c r="A194" s="101"/>
      <c r="L194" s="102"/>
    </row>
    <row r="195" spans="1:12" s="99" customFormat="1">
      <c r="A195" s="101"/>
      <c r="L195" s="102"/>
    </row>
    <row r="196" spans="1:12" s="99" customFormat="1">
      <c r="A196" s="101"/>
      <c r="L196" s="102"/>
    </row>
    <row r="197" spans="1:12" s="99" customFormat="1">
      <c r="A197" s="101"/>
      <c r="L197" s="102"/>
    </row>
    <row r="198" spans="1:12" s="99" customFormat="1">
      <c r="A198" s="101"/>
      <c r="L198" s="102"/>
    </row>
    <row r="199" spans="1:12" s="99" customFormat="1">
      <c r="A199" s="101"/>
      <c r="L199" s="102"/>
    </row>
    <row r="200" spans="1:12" s="99" customFormat="1">
      <c r="A200" s="101"/>
      <c r="L200" s="102"/>
    </row>
    <row r="201" spans="1:12" s="99" customFormat="1">
      <c r="A201" s="101"/>
      <c r="L201" s="102"/>
    </row>
    <row r="202" spans="1:12" s="99" customFormat="1">
      <c r="A202" s="101"/>
      <c r="L202" s="102"/>
    </row>
    <row r="203" spans="1:12" s="99" customFormat="1">
      <c r="A203" s="101"/>
      <c r="L203" s="102"/>
    </row>
    <row r="204" spans="1:12" s="99" customFormat="1">
      <c r="A204" s="101"/>
      <c r="L204" s="102"/>
    </row>
    <row r="205" spans="1:12" s="99" customFormat="1">
      <c r="A205" s="101"/>
      <c r="L205" s="102"/>
    </row>
    <row r="206" spans="1:12" s="99" customFormat="1">
      <c r="A206" s="101"/>
      <c r="L206" s="102"/>
    </row>
    <row r="207" spans="1:12" s="99" customFormat="1">
      <c r="A207" s="101"/>
      <c r="L207" s="102"/>
    </row>
    <row r="208" spans="1:12" s="99" customFormat="1">
      <c r="A208" s="101"/>
      <c r="L208" s="102"/>
    </row>
    <row r="209" spans="1:12" s="99" customFormat="1">
      <c r="A209" s="101"/>
      <c r="L209" s="102"/>
    </row>
    <row r="210" spans="1:12" s="99" customFormat="1">
      <c r="A210" s="101"/>
      <c r="L210" s="102"/>
    </row>
    <row r="211" spans="1:12" s="99" customFormat="1">
      <c r="A211" s="101"/>
      <c r="L211" s="102"/>
    </row>
    <row r="212" spans="1:12" s="99" customFormat="1">
      <c r="A212" s="101"/>
      <c r="L212" s="102"/>
    </row>
    <row r="213" spans="1:12" s="99" customFormat="1">
      <c r="A213" s="101"/>
      <c r="L213" s="102"/>
    </row>
    <row r="214" spans="1:12" s="99" customFormat="1">
      <c r="A214" s="101"/>
      <c r="L214" s="102"/>
    </row>
    <row r="215" spans="1:12" s="99" customFormat="1">
      <c r="A215" s="101"/>
      <c r="L215" s="102"/>
    </row>
    <row r="216" spans="1:12" s="99" customFormat="1">
      <c r="A216" s="101"/>
      <c r="L216" s="102"/>
    </row>
    <row r="217" spans="1:12" s="99" customFormat="1">
      <c r="A217" s="101"/>
      <c r="L217" s="102"/>
    </row>
    <row r="218" spans="1:12" s="99" customFormat="1">
      <c r="A218" s="101"/>
      <c r="L218" s="102"/>
    </row>
    <row r="219" spans="1:12" s="99" customFormat="1">
      <c r="A219" s="101"/>
      <c r="L219" s="102"/>
    </row>
    <row r="220" spans="1:12" s="99" customFormat="1">
      <c r="A220" s="101"/>
      <c r="L220" s="102"/>
    </row>
    <row r="221" spans="1:12" s="99" customFormat="1">
      <c r="A221" s="101"/>
      <c r="L221" s="102"/>
    </row>
    <row r="222" spans="1:12" s="99" customFormat="1">
      <c r="A222" s="101"/>
      <c r="L222" s="102"/>
    </row>
    <row r="223" spans="1:12" s="99" customFormat="1">
      <c r="A223" s="101"/>
      <c r="L223" s="102"/>
    </row>
    <row r="224" spans="1:12" s="99" customFormat="1">
      <c r="A224" s="101"/>
      <c r="L224" s="102"/>
    </row>
    <row r="225" spans="1:12" s="99" customFormat="1">
      <c r="A225" s="101"/>
      <c r="L225" s="102"/>
    </row>
    <row r="226" spans="1:12" s="99" customFormat="1">
      <c r="A226" s="101"/>
      <c r="L226" s="102"/>
    </row>
    <row r="227" spans="1:12" s="99" customFormat="1">
      <c r="A227" s="101"/>
      <c r="L227" s="102"/>
    </row>
    <row r="228" spans="1:12" s="99" customFormat="1">
      <c r="A228" s="101"/>
      <c r="L228" s="102"/>
    </row>
    <row r="229" spans="1:12" s="99" customFormat="1">
      <c r="A229" s="101"/>
      <c r="L229" s="102"/>
    </row>
    <row r="230" spans="1:12" s="99" customFormat="1">
      <c r="A230" s="101"/>
      <c r="L230" s="102"/>
    </row>
    <row r="231" spans="1:12" s="99" customFormat="1">
      <c r="A231" s="101"/>
      <c r="L231" s="102"/>
    </row>
    <row r="232" spans="1:12" s="99" customFormat="1">
      <c r="A232" s="101"/>
      <c r="L232" s="102"/>
    </row>
    <row r="233" spans="1:12" s="99" customFormat="1">
      <c r="A233" s="101"/>
      <c r="L233" s="102"/>
    </row>
    <row r="234" spans="1:12" s="99" customFormat="1">
      <c r="A234" s="101"/>
      <c r="L234" s="102"/>
    </row>
    <row r="235" spans="1:12" s="99" customFormat="1">
      <c r="A235" s="101"/>
      <c r="L235" s="102"/>
    </row>
    <row r="236" spans="1:12" s="99" customFormat="1">
      <c r="A236" s="101"/>
      <c r="L236" s="102"/>
    </row>
    <row r="237" spans="1:12" s="99" customFormat="1">
      <c r="A237" s="101"/>
      <c r="L237" s="102"/>
    </row>
    <row r="238" spans="1:12" s="99" customFormat="1">
      <c r="A238" s="101"/>
      <c r="L238" s="102"/>
    </row>
    <row r="239" spans="1:12" s="99" customFormat="1">
      <c r="A239" s="101"/>
      <c r="L239" s="102"/>
    </row>
    <row r="240" spans="1:12" s="99" customFormat="1">
      <c r="A240" s="101"/>
      <c r="L240" s="102"/>
    </row>
    <row r="241" spans="1:12" s="99" customFormat="1">
      <c r="A241" s="101"/>
      <c r="L241" s="102"/>
    </row>
    <row r="242" spans="1:12" s="99" customFormat="1">
      <c r="A242" s="101"/>
      <c r="L242" s="102"/>
    </row>
    <row r="243" spans="1:12" s="99" customFormat="1">
      <c r="A243" s="101"/>
      <c r="L243" s="102"/>
    </row>
    <row r="244" spans="1:12" s="99" customFormat="1">
      <c r="A244" s="101"/>
      <c r="L244" s="102"/>
    </row>
    <row r="245" spans="1:12" s="99" customFormat="1">
      <c r="A245" s="101"/>
      <c r="L245" s="102"/>
    </row>
    <row r="246" spans="1:12" s="99" customFormat="1">
      <c r="A246" s="101"/>
      <c r="L246" s="102"/>
    </row>
    <row r="247" spans="1:12" s="99" customFormat="1">
      <c r="A247" s="101"/>
      <c r="L247" s="102"/>
    </row>
    <row r="248" spans="1:12" s="99" customFormat="1">
      <c r="A248" s="101"/>
      <c r="L248" s="102"/>
    </row>
    <row r="249" spans="1:12" s="99" customFormat="1">
      <c r="A249" s="101"/>
      <c r="L249" s="102"/>
    </row>
    <row r="250" spans="1:12" s="99" customFormat="1">
      <c r="A250" s="101"/>
      <c r="L250" s="102"/>
    </row>
    <row r="251" spans="1:12" s="99" customFormat="1">
      <c r="A251" s="101"/>
      <c r="L251" s="102"/>
    </row>
    <row r="252" spans="1:12" s="99" customFormat="1">
      <c r="A252" s="101"/>
      <c r="L252" s="102"/>
    </row>
    <row r="253" spans="1:12" s="99" customFormat="1">
      <c r="A253" s="101"/>
      <c r="L253" s="102"/>
    </row>
    <row r="254" spans="1:12" s="99" customFormat="1">
      <c r="A254" s="101"/>
      <c r="L254" s="102"/>
    </row>
    <row r="255" spans="1:12" s="99" customFormat="1">
      <c r="A255" s="101"/>
      <c r="L255" s="102"/>
    </row>
    <row r="256" spans="1:12" s="99" customFormat="1">
      <c r="A256" s="101"/>
      <c r="L256" s="102"/>
    </row>
    <row r="257" spans="1:12" s="99" customFormat="1">
      <c r="A257" s="101"/>
      <c r="L257" s="102"/>
    </row>
    <row r="258" spans="1:12" s="99" customFormat="1">
      <c r="A258" s="101"/>
      <c r="L258" s="102"/>
    </row>
    <row r="259" spans="1:12" s="99" customFormat="1">
      <c r="A259" s="101"/>
      <c r="L259" s="102"/>
    </row>
    <row r="260" spans="1:12" s="99" customFormat="1">
      <c r="A260" s="101"/>
      <c r="L260" s="102"/>
    </row>
    <row r="261" spans="1:12" s="99" customFormat="1">
      <c r="A261" s="101"/>
      <c r="L261" s="102"/>
    </row>
    <row r="262" spans="1:12" s="99" customFormat="1">
      <c r="A262" s="101"/>
      <c r="L262" s="102"/>
    </row>
    <row r="263" spans="1:12" s="99" customFormat="1">
      <c r="A263" s="101"/>
      <c r="L263" s="102"/>
    </row>
    <row r="264" spans="1:12" s="99" customFormat="1">
      <c r="A264" s="101"/>
      <c r="L264" s="102"/>
    </row>
    <row r="265" spans="1:12" s="99" customFormat="1">
      <c r="A265" s="101"/>
      <c r="L265" s="102"/>
    </row>
    <row r="266" spans="1:12" s="99" customFormat="1">
      <c r="A266" s="101"/>
      <c r="L266" s="102"/>
    </row>
    <row r="267" spans="1:12" s="99" customFormat="1">
      <c r="A267" s="101"/>
      <c r="L267" s="102"/>
    </row>
    <row r="268" spans="1:12" s="99" customFormat="1">
      <c r="A268" s="101"/>
      <c r="L268" s="102"/>
    </row>
    <row r="269" spans="1:12" s="99" customFormat="1">
      <c r="A269" s="101"/>
      <c r="L269" s="102"/>
    </row>
    <row r="270" spans="1:12" s="99" customFormat="1">
      <c r="A270" s="101"/>
      <c r="L270" s="102"/>
    </row>
    <row r="271" spans="1:12" s="99" customFormat="1">
      <c r="A271" s="101"/>
      <c r="L271" s="102"/>
    </row>
    <row r="272" spans="1:12" s="99" customFormat="1">
      <c r="A272" s="101"/>
      <c r="L272" s="102"/>
    </row>
    <row r="273" spans="1:12" s="99" customFormat="1">
      <c r="A273" s="101"/>
      <c r="L273" s="102"/>
    </row>
    <row r="274" spans="1:12" s="99" customFormat="1">
      <c r="A274" s="101"/>
      <c r="L274" s="102"/>
    </row>
    <row r="275" spans="1:12" s="99" customFormat="1">
      <c r="A275" s="101"/>
      <c r="L275" s="102"/>
    </row>
    <row r="276" spans="1:12" s="99" customFormat="1">
      <c r="A276" s="101"/>
      <c r="L276" s="102"/>
    </row>
    <row r="277" spans="1:12" s="99" customFormat="1">
      <c r="A277" s="101"/>
      <c r="L277" s="102"/>
    </row>
    <row r="278" spans="1:12" s="99" customFormat="1">
      <c r="A278" s="101"/>
      <c r="L278" s="102"/>
    </row>
    <row r="279" spans="1:12" s="99" customFormat="1">
      <c r="A279" s="101"/>
      <c r="L279" s="102"/>
    </row>
    <row r="280" spans="1:12" s="99" customFormat="1">
      <c r="A280" s="101"/>
      <c r="L280" s="102"/>
    </row>
    <row r="281" spans="1:12" s="99" customFormat="1">
      <c r="A281" s="101"/>
      <c r="L281" s="102"/>
    </row>
    <row r="282" spans="1:12" s="99" customFormat="1">
      <c r="A282" s="101"/>
      <c r="L282" s="102"/>
    </row>
    <row r="283" spans="1:12" s="99" customFormat="1">
      <c r="A283" s="101"/>
      <c r="L283" s="102"/>
    </row>
    <row r="284" spans="1:12" s="99" customFormat="1">
      <c r="A284" s="101"/>
      <c r="L284" s="102"/>
    </row>
    <row r="285" spans="1:12" s="99" customFormat="1">
      <c r="A285" s="101"/>
      <c r="L285" s="102"/>
    </row>
    <row r="286" spans="1:12" s="99" customFormat="1">
      <c r="A286" s="101"/>
      <c r="L286" s="102"/>
    </row>
    <row r="287" spans="1:12" s="99" customFormat="1">
      <c r="A287" s="101"/>
      <c r="L287" s="102"/>
    </row>
    <row r="288" spans="1:12" s="99" customFormat="1">
      <c r="A288" s="101"/>
      <c r="L288" s="102"/>
    </row>
    <row r="289" spans="1:12" s="99" customFormat="1">
      <c r="A289" s="101"/>
      <c r="L289" s="102"/>
    </row>
    <row r="290" spans="1:12" s="99" customFormat="1">
      <c r="A290" s="101"/>
      <c r="L290" s="102"/>
    </row>
    <row r="291" spans="1:12" s="99" customFormat="1">
      <c r="A291" s="101"/>
      <c r="L291" s="102"/>
    </row>
    <row r="292" spans="1:12" s="99" customFormat="1">
      <c r="A292" s="101"/>
      <c r="L292" s="102"/>
    </row>
    <row r="293" spans="1:12" s="99" customFormat="1">
      <c r="A293" s="101"/>
      <c r="L293" s="102"/>
    </row>
    <row r="294" spans="1:12" s="99" customFormat="1">
      <c r="A294" s="101"/>
      <c r="L294" s="102"/>
    </row>
    <row r="295" spans="1:12" s="99" customFormat="1">
      <c r="A295" s="101"/>
      <c r="L295" s="102"/>
    </row>
    <row r="296" spans="1:12" s="99" customFormat="1">
      <c r="A296" s="101"/>
      <c r="L296" s="102"/>
    </row>
    <row r="297" spans="1:12" s="99" customFormat="1">
      <c r="A297" s="101"/>
      <c r="L297" s="102"/>
    </row>
    <row r="298" spans="1:12" s="99" customFormat="1">
      <c r="A298" s="101"/>
      <c r="L298" s="102"/>
    </row>
    <row r="299" spans="1:12" s="99" customFormat="1">
      <c r="A299" s="101"/>
      <c r="L299" s="102"/>
    </row>
    <row r="300" spans="1:12" s="99" customFormat="1">
      <c r="A300" s="101"/>
      <c r="L300" s="102"/>
    </row>
    <row r="301" spans="1:12" s="99" customFormat="1">
      <c r="A301" s="101"/>
      <c r="L301" s="102"/>
    </row>
    <row r="302" spans="1:12" s="99" customFormat="1">
      <c r="A302" s="101"/>
      <c r="L302" s="102"/>
    </row>
    <row r="303" spans="1:12" s="99" customFormat="1">
      <c r="A303" s="101"/>
      <c r="L303" s="102"/>
    </row>
    <row r="304" spans="1:12" s="99" customFormat="1">
      <c r="A304" s="101"/>
      <c r="L304" s="102"/>
    </row>
    <row r="305" spans="1:12" s="99" customFormat="1">
      <c r="A305" s="101"/>
      <c r="L305" s="102"/>
    </row>
    <row r="306" spans="1:12" s="99" customFormat="1">
      <c r="A306" s="101"/>
      <c r="L306" s="102"/>
    </row>
    <row r="307" spans="1:12" s="99" customFormat="1">
      <c r="A307" s="101"/>
      <c r="L307" s="102"/>
    </row>
    <row r="308" spans="1:12" s="99" customFormat="1">
      <c r="A308" s="101"/>
      <c r="L308" s="102"/>
    </row>
    <row r="309" spans="1:12" s="99" customFormat="1">
      <c r="A309" s="101"/>
      <c r="L309" s="102"/>
    </row>
    <row r="310" spans="1:12" s="99" customFormat="1">
      <c r="A310" s="101"/>
      <c r="L310" s="102"/>
    </row>
    <row r="311" spans="1:12" s="99" customFormat="1">
      <c r="A311" s="101"/>
      <c r="L311" s="102"/>
    </row>
    <row r="312" spans="1:12" s="99" customFormat="1">
      <c r="A312" s="101"/>
      <c r="L312" s="102"/>
    </row>
    <row r="313" spans="1:12" s="99" customFormat="1">
      <c r="A313" s="101"/>
      <c r="L313" s="102"/>
    </row>
    <row r="314" spans="1:12" s="99" customFormat="1">
      <c r="A314" s="101"/>
      <c r="L314" s="102"/>
    </row>
    <row r="315" spans="1:12" s="99" customFormat="1">
      <c r="A315" s="101"/>
      <c r="L315" s="102"/>
    </row>
    <row r="316" spans="1:12" s="99" customFormat="1">
      <c r="A316" s="101"/>
      <c r="L316" s="102"/>
    </row>
    <row r="317" spans="1:12" s="99" customFormat="1">
      <c r="A317" s="101"/>
      <c r="L317" s="102"/>
    </row>
    <row r="318" spans="1:12" s="99" customFormat="1">
      <c r="A318" s="101"/>
      <c r="L318" s="102"/>
    </row>
    <row r="319" spans="1:12" s="99" customFormat="1">
      <c r="A319" s="101"/>
      <c r="L319" s="102"/>
    </row>
    <row r="320" spans="1:12" s="99" customFormat="1">
      <c r="A320" s="101"/>
      <c r="L320" s="102"/>
    </row>
    <row r="321" spans="1:12" s="99" customFormat="1">
      <c r="A321" s="101"/>
      <c r="L321" s="102"/>
    </row>
    <row r="322" spans="1:12" s="99" customFormat="1">
      <c r="A322" s="101"/>
      <c r="L322" s="102"/>
    </row>
    <row r="323" spans="1:12" s="99" customFormat="1">
      <c r="A323" s="101"/>
      <c r="L323" s="102"/>
    </row>
    <row r="324" spans="1:12" s="99" customFormat="1">
      <c r="A324" s="101"/>
      <c r="L324" s="102"/>
    </row>
    <row r="325" spans="1:12" s="99" customFormat="1">
      <c r="A325" s="101"/>
      <c r="L325" s="102"/>
    </row>
    <row r="326" spans="1:12" s="99" customFormat="1">
      <c r="A326" s="101"/>
      <c r="L326" s="102"/>
    </row>
    <row r="327" spans="1:12" s="99" customFormat="1">
      <c r="A327" s="101"/>
      <c r="L327" s="102"/>
    </row>
    <row r="328" spans="1:12" s="99" customFormat="1">
      <c r="A328" s="101"/>
      <c r="L328" s="102"/>
    </row>
    <row r="329" spans="1:12" s="99" customFormat="1">
      <c r="A329" s="101"/>
      <c r="L329" s="102"/>
    </row>
    <row r="330" spans="1:12" s="99" customFormat="1">
      <c r="A330" s="101"/>
      <c r="L330" s="102"/>
    </row>
    <row r="331" spans="1:12" s="99" customFormat="1">
      <c r="A331" s="101"/>
      <c r="L331" s="102"/>
    </row>
    <row r="332" spans="1:12" s="99" customFormat="1">
      <c r="A332" s="101"/>
      <c r="L332" s="102"/>
    </row>
    <row r="333" spans="1:12" s="99" customFormat="1">
      <c r="A333" s="101"/>
      <c r="L333" s="102"/>
    </row>
    <row r="334" spans="1:12" s="99" customFormat="1">
      <c r="A334" s="101"/>
      <c r="L334" s="102"/>
    </row>
    <row r="335" spans="1:12" s="99" customFormat="1">
      <c r="A335" s="101"/>
      <c r="L335" s="102"/>
    </row>
    <row r="336" spans="1:12" s="99" customFormat="1">
      <c r="A336" s="101"/>
      <c r="L336" s="102"/>
    </row>
    <row r="337" spans="1:12" s="99" customFormat="1">
      <c r="A337" s="101"/>
      <c r="L337" s="102"/>
    </row>
    <row r="338" spans="1:12" s="99" customFormat="1">
      <c r="A338" s="101"/>
      <c r="L338" s="102"/>
    </row>
    <row r="339" spans="1:12" s="99" customFormat="1">
      <c r="A339" s="101"/>
      <c r="L339" s="102"/>
    </row>
    <row r="340" spans="1:12" s="99" customFormat="1">
      <c r="A340" s="101"/>
      <c r="L340" s="102"/>
    </row>
    <row r="341" spans="1:12" s="99" customFormat="1">
      <c r="A341" s="101"/>
      <c r="L341" s="102"/>
    </row>
    <row r="342" spans="1:12" s="99" customFormat="1">
      <c r="A342" s="101"/>
      <c r="L342" s="102"/>
    </row>
    <row r="343" spans="1:12" s="99" customFormat="1">
      <c r="A343" s="101"/>
      <c r="L343" s="102"/>
    </row>
    <row r="344" spans="1:12" s="99" customFormat="1">
      <c r="A344" s="101"/>
      <c r="L344" s="102"/>
    </row>
    <row r="345" spans="1:12" s="99" customFormat="1">
      <c r="A345" s="101"/>
      <c r="L345" s="102"/>
    </row>
    <row r="346" spans="1:12" s="99" customFormat="1">
      <c r="A346" s="101"/>
      <c r="L346" s="102"/>
    </row>
    <row r="347" spans="1:12" s="99" customFormat="1">
      <c r="A347" s="101"/>
      <c r="L347" s="102"/>
    </row>
    <row r="348" spans="1:12" s="99" customFormat="1">
      <c r="A348" s="101"/>
      <c r="L348" s="102"/>
    </row>
    <row r="349" spans="1:12" s="99" customFormat="1">
      <c r="A349" s="101"/>
      <c r="L349" s="102"/>
    </row>
    <row r="350" spans="1:12" s="99" customFormat="1">
      <c r="A350" s="101"/>
      <c r="L350" s="102"/>
    </row>
    <row r="351" spans="1:12" s="99" customFormat="1">
      <c r="A351" s="101"/>
      <c r="L351" s="102"/>
    </row>
    <row r="352" spans="1:12" s="99" customFormat="1">
      <c r="A352" s="101"/>
      <c r="L352" s="102"/>
    </row>
    <row r="353" spans="1:12" s="99" customFormat="1">
      <c r="A353" s="101"/>
      <c r="L353" s="102"/>
    </row>
    <row r="354" spans="1:12" s="99" customFormat="1">
      <c r="A354" s="101"/>
      <c r="L354" s="102"/>
    </row>
    <row r="355" spans="1:12" s="99" customFormat="1">
      <c r="A355" s="101"/>
      <c r="L355" s="102"/>
    </row>
    <row r="356" spans="1:12" s="99" customFormat="1">
      <c r="A356" s="101"/>
      <c r="L356" s="102"/>
    </row>
    <row r="357" spans="1:12" s="99" customFormat="1">
      <c r="A357" s="101"/>
      <c r="L357" s="102"/>
    </row>
    <row r="358" spans="1:12" s="99" customFormat="1">
      <c r="A358" s="101"/>
      <c r="L358" s="102"/>
    </row>
    <row r="359" spans="1:12" s="99" customFormat="1">
      <c r="A359" s="101"/>
      <c r="L359" s="102"/>
    </row>
    <row r="360" spans="1:12" s="99" customFormat="1">
      <c r="A360" s="101"/>
      <c r="L360" s="102"/>
    </row>
  </sheetData>
  <mergeCells count="163">
    <mergeCell ref="AA36:AA41"/>
    <mergeCell ref="BT30:BU30"/>
    <mergeCell ref="BH36:BH41"/>
    <mergeCell ref="BP36:BP41"/>
    <mergeCell ref="BQ36:BQ41"/>
    <mergeCell ref="BR36:BR41"/>
    <mergeCell ref="BI36:BI41"/>
    <mergeCell ref="BL36:BL41"/>
    <mergeCell ref="BM36:BM41"/>
    <mergeCell ref="BN36:BN41"/>
    <mergeCell ref="BO36:BO41"/>
    <mergeCell ref="BS36:BS40"/>
    <mergeCell ref="AB36:AB41"/>
    <mergeCell ref="AD36:AD41"/>
    <mergeCell ref="AE36:AE41"/>
    <mergeCell ref="AF36:AF41"/>
    <mergeCell ref="AG36:AG41"/>
    <mergeCell ref="AH36:AH41"/>
    <mergeCell ref="AI36:AI41"/>
    <mergeCell ref="BW36:BW41"/>
    <mergeCell ref="BV36:BV38"/>
    <mergeCell ref="BT32:BU32"/>
    <mergeCell ref="BT35:BU35"/>
    <mergeCell ref="BT34:BU34"/>
    <mergeCell ref="BT31:BU31"/>
    <mergeCell ref="AJ36:AJ41"/>
    <mergeCell ref="AK36:AK41"/>
    <mergeCell ref="AM36:AM41"/>
    <mergeCell ref="AL36:AL41"/>
    <mergeCell ref="X36:X41"/>
    <mergeCell ref="Y36:Y41"/>
    <mergeCell ref="Z36:Z41"/>
    <mergeCell ref="O36:O41"/>
    <mergeCell ref="P36:P41"/>
    <mergeCell ref="Q36:Q41"/>
    <mergeCell ref="S36:S41"/>
    <mergeCell ref="V36:V41"/>
    <mergeCell ref="T36:T41"/>
    <mergeCell ref="U36:U41"/>
    <mergeCell ref="CN2:CO2"/>
    <mergeCell ref="BS4:BW4"/>
    <mergeCell ref="BS5:BW5"/>
    <mergeCell ref="J1:J3"/>
    <mergeCell ref="L8:L28"/>
    <mergeCell ref="BT6:BU6"/>
    <mergeCell ref="BT7:BU7"/>
    <mergeCell ref="K8:K28"/>
    <mergeCell ref="K1:K3"/>
    <mergeCell ref="L1:BR1"/>
    <mergeCell ref="L2:L3"/>
    <mergeCell ref="M2:Q2"/>
    <mergeCell ref="AC2:AK2"/>
    <mergeCell ref="AL2:AV2"/>
    <mergeCell ref="AW2:BG2"/>
    <mergeCell ref="BH8:BH28"/>
    <mergeCell ref="M8:M28"/>
    <mergeCell ref="R8:R28"/>
    <mergeCell ref="AC8:AC28"/>
    <mergeCell ref="AL8:AL28"/>
    <mergeCell ref="CJ1:CM2"/>
    <mergeCell ref="BS2:BS3"/>
    <mergeCell ref="T8:T28"/>
    <mergeCell ref="BT2:BU2"/>
    <mergeCell ref="BV2:BV3"/>
    <mergeCell ref="BW2:BW3"/>
    <mergeCell ref="I8:I28"/>
    <mergeCell ref="H8:H28"/>
    <mergeCell ref="G8:G28"/>
    <mergeCell ref="BH2:BR2"/>
    <mergeCell ref="AW8:AW28"/>
    <mergeCell ref="AE8:AE28"/>
    <mergeCell ref="AF8:AF28"/>
    <mergeCell ref="AG8:AG28"/>
    <mergeCell ref="AA8:AA28"/>
    <mergeCell ref="AB8:AB28"/>
    <mergeCell ref="AD8:AD28"/>
    <mergeCell ref="N8:N28"/>
    <mergeCell ref="P8:P28"/>
    <mergeCell ref="Q8:Q28"/>
    <mergeCell ref="S8:S28"/>
    <mergeCell ref="V8:V28"/>
    <mergeCell ref="W8:W28"/>
    <mergeCell ref="X8:X28"/>
    <mergeCell ref="Y8:Y28"/>
    <mergeCell ref="Z8:Z28"/>
    <mergeCell ref="AT8:AT28"/>
    <mergeCell ref="AP8:AP28"/>
    <mergeCell ref="D36:D41"/>
    <mergeCell ref="A6:A28"/>
    <mergeCell ref="A1:A3"/>
    <mergeCell ref="B1:B3"/>
    <mergeCell ref="C1:I2"/>
    <mergeCell ref="C8:C28"/>
    <mergeCell ref="D8:D28"/>
    <mergeCell ref="E8:E28"/>
    <mergeCell ref="F8:F28"/>
    <mergeCell ref="B8:B28"/>
    <mergeCell ref="A29:A41"/>
    <mergeCell ref="B36:B41"/>
    <mergeCell ref="C36:C41"/>
    <mergeCell ref="F36:F41"/>
    <mergeCell ref="E36:E41"/>
    <mergeCell ref="I36:I41"/>
    <mergeCell ref="H36:H41"/>
    <mergeCell ref="G36:G41"/>
    <mergeCell ref="J36:J41"/>
    <mergeCell ref="BG36:BG41"/>
    <mergeCell ref="AU36:AU41"/>
    <mergeCell ref="AV36:AV41"/>
    <mergeCell ref="AX36:AX41"/>
    <mergeCell ref="BA36:BA41"/>
    <mergeCell ref="BB36:BB41"/>
    <mergeCell ref="AP36:AP41"/>
    <mergeCell ref="AQ36:AQ41"/>
    <mergeCell ref="AR36:AR41"/>
    <mergeCell ref="AS36:AS41"/>
    <mergeCell ref="AT36:AT41"/>
    <mergeCell ref="BC36:BC41"/>
    <mergeCell ref="BD36:BD41"/>
    <mergeCell ref="BE36:BE41"/>
    <mergeCell ref="BF36:BF41"/>
    <mergeCell ref="AW36:AW41"/>
    <mergeCell ref="AC36:AC41"/>
    <mergeCell ref="R36:R41"/>
    <mergeCell ref="M36:M41"/>
    <mergeCell ref="L36:L41"/>
    <mergeCell ref="K36:K41"/>
    <mergeCell ref="N36:N41"/>
    <mergeCell ref="W36:W41"/>
    <mergeCell ref="AQ8:AQ28"/>
    <mergeCell ref="AR8:AR28"/>
    <mergeCell ref="AS8:AS28"/>
    <mergeCell ref="AJ8:AJ28"/>
    <mergeCell ref="AK8:AK28"/>
    <mergeCell ref="AM8:AM28"/>
    <mergeCell ref="J8:J28"/>
    <mergeCell ref="AH8:AH28"/>
    <mergeCell ref="AI8:AI28"/>
    <mergeCell ref="U8:U28"/>
    <mergeCell ref="R2:AB2"/>
    <mergeCell ref="BW6:BW28"/>
    <mergeCell ref="BW29:BW35"/>
    <mergeCell ref="BX2:CI2"/>
    <mergeCell ref="BS1:CI1"/>
    <mergeCell ref="BP8:BP28"/>
    <mergeCell ref="BQ8:BQ28"/>
    <mergeCell ref="BR8:BR28"/>
    <mergeCell ref="O8:O28"/>
    <mergeCell ref="BI8:BI28"/>
    <mergeCell ref="BL8:BL28"/>
    <mergeCell ref="BM8:BM28"/>
    <mergeCell ref="BN8:BN28"/>
    <mergeCell ref="BO8:BO28"/>
    <mergeCell ref="BC8:BC28"/>
    <mergeCell ref="BD8:BD28"/>
    <mergeCell ref="BE8:BE28"/>
    <mergeCell ref="BF8:BF28"/>
    <mergeCell ref="BG8:BG28"/>
    <mergeCell ref="AU8:AU28"/>
    <mergeCell ref="AV8:AV28"/>
    <mergeCell ref="AX8:AX28"/>
    <mergeCell ref="BA8:BA28"/>
    <mergeCell ref="BB8:BB28"/>
  </mergeCells>
  <phoneticPr fontId="29" type="noConversion"/>
  <conditionalFormatting sqref="W4:W8">
    <cfRule type="containsText" dxfId="29" priority="4" operator="containsText" text="Aceptable">
      <formula>NOT(ISERROR(SEARCH("Aceptable",W4)))</formula>
    </cfRule>
    <cfRule type="containsText" dxfId="28" priority="5" operator="containsText" text="Crítico">
      <formula>NOT(ISERROR(SEARCH("Crítico",W4)))</formula>
    </cfRule>
    <cfRule type="containsText" dxfId="27" priority="6" operator="containsText" text="Riesgo">
      <formula>NOT(ISERROR(SEARCH("Riesgo",W4)))</formula>
    </cfRule>
  </conditionalFormatting>
  <conditionalFormatting sqref="W29:W36">
    <cfRule type="containsText" dxfId="26" priority="1" operator="containsText" text="Aceptable">
      <formula>NOT(ISERROR(SEARCH("Aceptable",W29)))</formula>
    </cfRule>
    <cfRule type="containsText" dxfId="25" priority="2" operator="containsText" text="Crítico">
      <formula>NOT(ISERROR(SEARCH("Crítico",W29)))</formula>
    </cfRule>
    <cfRule type="containsText" dxfId="24" priority="3" operator="containsText" text="Riesgo">
      <formula>NOT(ISERROR(SEARCH("Riesgo",W29)))</formula>
    </cfRule>
  </conditionalFormatting>
  <conditionalFormatting sqref="AF4:AF8">
    <cfRule type="containsText" dxfId="23" priority="34" operator="containsText" text="Aceptable">
      <formula>NOT(ISERROR(SEARCH("Aceptable",AF4)))</formula>
    </cfRule>
    <cfRule type="containsText" dxfId="22" priority="35" operator="containsText" text="Crítico">
      <formula>NOT(ISERROR(SEARCH("Crítico",AF4)))</formula>
    </cfRule>
    <cfRule type="containsText" dxfId="21" priority="36" operator="containsText" text="Riesgo">
      <formula>NOT(ISERROR(SEARCH("Riesgo",AF4)))</formula>
    </cfRule>
  </conditionalFormatting>
  <conditionalFormatting sqref="AF29 AF31:AF36">
    <cfRule type="containsText" dxfId="20" priority="31" operator="containsText" text="Aceptable">
      <formula>NOT(ISERROR(SEARCH("Aceptable",AF29)))</formula>
    </cfRule>
    <cfRule type="containsText" dxfId="19" priority="32" operator="containsText" text="Crítico">
      <formula>NOT(ISERROR(SEARCH("Crítico",AF29)))</formula>
    </cfRule>
    <cfRule type="containsText" dxfId="18" priority="33" operator="containsText" text="Riesgo">
      <formula>NOT(ISERROR(SEARCH("Riesgo",AF29)))</formula>
    </cfRule>
  </conditionalFormatting>
  <conditionalFormatting sqref="AQ4:AQ8">
    <cfRule type="containsText" dxfId="17" priority="28" operator="containsText" text="Aceptable">
      <formula>NOT(ISERROR(SEARCH("Aceptable",AQ4)))</formula>
    </cfRule>
    <cfRule type="containsText" dxfId="16" priority="29" operator="containsText" text="Crítico">
      <formula>NOT(ISERROR(SEARCH("Crítico",AQ4)))</formula>
    </cfRule>
    <cfRule type="containsText" dxfId="15" priority="30" operator="containsText" text="Riesgo">
      <formula>NOT(ISERROR(SEARCH("Riesgo",AQ4)))</formula>
    </cfRule>
  </conditionalFormatting>
  <conditionalFormatting sqref="AQ29:AQ36">
    <cfRule type="containsText" dxfId="14" priority="25" operator="containsText" text="Aceptable">
      <formula>NOT(ISERROR(SEARCH("Aceptable",AQ29)))</formula>
    </cfRule>
    <cfRule type="containsText" dxfId="13" priority="26" operator="containsText" text="Crítico">
      <formula>NOT(ISERROR(SEARCH("Crítico",AQ29)))</formula>
    </cfRule>
    <cfRule type="containsText" dxfId="12" priority="27" operator="containsText" text="Riesgo">
      <formula>NOT(ISERROR(SEARCH("Riesgo",AQ29)))</formula>
    </cfRule>
  </conditionalFormatting>
  <conditionalFormatting sqref="BB4:BB8">
    <cfRule type="containsText" dxfId="11" priority="22" operator="containsText" text="Aceptable">
      <formula>NOT(ISERROR(SEARCH("Aceptable",BB4)))</formula>
    </cfRule>
    <cfRule type="containsText" dxfId="10" priority="23" operator="containsText" text="Crítico">
      <formula>NOT(ISERROR(SEARCH("Crítico",BB4)))</formula>
    </cfRule>
    <cfRule type="containsText" dxfId="9" priority="24" operator="containsText" text="Riesgo">
      <formula>NOT(ISERROR(SEARCH("Riesgo",BB4)))</formula>
    </cfRule>
  </conditionalFormatting>
  <conditionalFormatting sqref="BB29:BB36">
    <cfRule type="containsText" dxfId="8" priority="19" operator="containsText" text="Aceptable">
      <formula>NOT(ISERROR(SEARCH("Aceptable",BB29)))</formula>
    </cfRule>
    <cfRule type="containsText" dxfId="7" priority="20" operator="containsText" text="Crítico">
      <formula>NOT(ISERROR(SEARCH("Crítico",BB29)))</formula>
    </cfRule>
    <cfRule type="containsText" dxfId="6" priority="21" operator="containsText" text="Riesgo">
      <formula>NOT(ISERROR(SEARCH("Riesgo",BB29)))</formula>
    </cfRule>
  </conditionalFormatting>
  <conditionalFormatting sqref="BM4:BM8">
    <cfRule type="containsText" dxfId="5" priority="13" operator="containsText" text="Aceptable">
      <formula>NOT(ISERROR(SEARCH("Aceptable",BM4)))</formula>
    </cfRule>
    <cfRule type="containsText" dxfId="4" priority="14" operator="containsText" text="Crítico">
      <formula>NOT(ISERROR(SEARCH("Crítico",BM4)))</formula>
    </cfRule>
    <cfRule type="containsText" dxfId="3" priority="15" operator="containsText" text="Riesgo">
      <formula>NOT(ISERROR(SEARCH("Riesgo",BM4)))</formula>
    </cfRule>
  </conditionalFormatting>
  <conditionalFormatting sqref="BM29:BM36">
    <cfRule type="containsText" dxfId="2" priority="10" operator="containsText" text="Aceptable">
      <formula>NOT(ISERROR(SEARCH("Aceptable",BM29)))</formula>
    </cfRule>
    <cfRule type="containsText" dxfId="1" priority="11" operator="containsText" text="Crítico">
      <formula>NOT(ISERROR(SEARCH("Crítico",BM29)))</formula>
    </cfRule>
    <cfRule type="containsText" dxfId="0" priority="12" operator="containsText" text="Riesgo">
      <formula>NOT(ISERROR(SEARCH("Riesgo",BM29)))</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6AE2-0048-411E-824C-2295007C0E64}">
  <dimension ref="A1:H31"/>
  <sheetViews>
    <sheetView showGridLines="0" workbookViewId="0">
      <selection activeCell="I6" sqref="I6"/>
    </sheetView>
  </sheetViews>
  <sheetFormatPr baseColWidth="10" defaultColWidth="11.42578125" defaultRowHeight="15"/>
  <cols>
    <col min="1" max="1" width="31.5703125" customWidth="1"/>
    <col min="2" max="2" width="42.5703125" customWidth="1"/>
    <col min="3" max="3" width="50.42578125" customWidth="1"/>
    <col min="4" max="4" width="31" customWidth="1"/>
    <col min="5" max="5" width="32.5703125" customWidth="1"/>
    <col min="6" max="6" width="20" customWidth="1"/>
  </cols>
  <sheetData>
    <row r="1" spans="1:8" ht="16.5" customHeight="1">
      <c r="A1" s="256" t="s">
        <v>630</v>
      </c>
      <c r="B1" s="258" t="s">
        <v>631</v>
      </c>
      <c r="C1" s="260" t="s">
        <v>632</v>
      </c>
      <c r="D1" s="260" t="s">
        <v>633</v>
      </c>
      <c r="E1" s="262" t="s">
        <v>634</v>
      </c>
      <c r="F1" s="252" t="s">
        <v>635</v>
      </c>
    </row>
    <row r="2" spans="1:8">
      <c r="A2" s="257"/>
      <c r="B2" s="259"/>
      <c r="C2" s="261"/>
      <c r="D2" s="261"/>
      <c r="E2" s="263"/>
      <c r="F2" s="252"/>
    </row>
    <row r="3" spans="1:8" ht="51">
      <c r="A3" s="269" t="s">
        <v>636</v>
      </c>
      <c r="B3" s="40" t="s">
        <v>637</v>
      </c>
      <c r="C3" s="41" t="s">
        <v>638</v>
      </c>
      <c r="D3" s="51">
        <v>11400000</v>
      </c>
      <c r="E3" s="11" t="s">
        <v>639</v>
      </c>
      <c r="F3" s="9" t="s">
        <v>640</v>
      </c>
    </row>
    <row r="4" spans="1:8" ht="60">
      <c r="A4" s="270"/>
      <c r="B4" s="42" t="s">
        <v>641</v>
      </c>
      <c r="C4" s="9" t="s">
        <v>642</v>
      </c>
      <c r="D4" s="51">
        <v>35000</v>
      </c>
      <c r="E4" s="11" t="s">
        <v>639</v>
      </c>
      <c r="F4" s="9" t="s">
        <v>640</v>
      </c>
    </row>
    <row r="5" spans="1:8" ht="89.25">
      <c r="A5" s="270"/>
      <c r="B5" s="42" t="s">
        <v>643</v>
      </c>
      <c r="C5" s="44" t="s">
        <v>644</v>
      </c>
      <c r="D5" s="43">
        <v>0</v>
      </c>
      <c r="E5" s="44" t="s">
        <v>722</v>
      </c>
      <c r="F5" s="11" t="s">
        <v>645</v>
      </c>
    </row>
    <row r="6" spans="1:8" ht="152.25" customHeight="1">
      <c r="A6" s="271"/>
      <c r="B6" s="42" t="s">
        <v>646</v>
      </c>
      <c r="C6" s="46" t="s">
        <v>647</v>
      </c>
      <c r="D6" s="51">
        <v>11654879</v>
      </c>
      <c r="E6" s="11" t="s">
        <v>721</v>
      </c>
      <c r="F6" s="9" t="s">
        <v>640</v>
      </c>
    </row>
    <row r="7" spans="1:8" ht="45" customHeight="1">
      <c r="A7" s="10"/>
      <c r="B7" s="10"/>
      <c r="C7" s="11" t="s">
        <v>648</v>
      </c>
      <c r="D7" s="52">
        <f>SUM(D3:D6)</f>
        <v>23089879</v>
      </c>
      <c r="E7" s="11"/>
      <c r="F7" s="45"/>
    </row>
    <row r="8" spans="1:8" ht="45" customHeight="1">
      <c r="A8" s="10"/>
      <c r="B8" s="10"/>
      <c r="C8" s="10"/>
      <c r="D8" s="10"/>
      <c r="E8" s="10"/>
      <c r="F8" s="10"/>
      <c r="G8" s="10"/>
      <c r="H8" s="10"/>
    </row>
    <row r="9" spans="1:8" ht="45" customHeight="1">
      <c r="A9" s="10"/>
      <c r="B9" s="10"/>
      <c r="C9" s="10"/>
      <c r="D9" s="10"/>
      <c r="E9" s="10"/>
      <c r="F9" s="10"/>
      <c r="G9" s="10"/>
      <c r="H9" s="10"/>
    </row>
    <row r="10" spans="1:8" ht="45" customHeight="1">
      <c r="B10" s="10"/>
      <c r="C10" s="10"/>
      <c r="D10" s="10"/>
      <c r="E10" s="10"/>
    </row>
    <row r="11" spans="1:8" ht="45" customHeight="1">
      <c r="B11" s="10"/>
      <c r="C11" s="10"/>
      <c r="D11" s="10"/>
      <c r="E11" s="10"/>
    </row>
    <row r="12" spans="1:8" ht="45" customHeight="1">
      <c r="B12" s="10"/>
      <c r="C12" s="10"/>
      <c r="D12" s="10"/>
      <c r="E12" s="10"/>
    </row>
    <row r="13" spans="1:8" ht="45" customHeight="1">
      <c r="B13" s="10"/>
      <c r="C13" s="10"/>
      <c r="D13" s="10"/>
      <c r="E13" s="10"/>
    </row>
    <row r="14" spans="1:8" ht="45" customHeight="1">
      <c r="B14" s="10"/>
      <c r="C14" s="10"/>
      <c r="D14" s="10"/>
      <c r="E14" s="10"/>
    </row>
    <row r="15" spans="1:8" ht="45" customHeight="1">
      <c r="B15" s="10"/>
      <c r="C15" s="10"/>
      <c r="D15" s="10"/>
      <c r="E15" s="10"/>
    </row>
    <row r="16" spans="1:8" ht="45" customHeight="1">
      <c r="B16" s="23"/>
      <c r="C16" s="24"/>
      <c r="D16" s="25"/>
      <c r="E16" s="26"/>
    </row>
    <row r="17" spans="2:5" ht="45" customHeight="1">
      <c r="B17" s="27"/>
      <c r="C17" s="28"/>
      <c r="E17" s="29"/>
    </row>
    <row r="18" spans="2:5" ht="45" customHeight="1">
      <c r="B18" s="264"/>
      <c r="C18" s="30"/>
      <c r="D18" s="31"/>
      <c r="E18" s="8"/>
    </row>
    <row r="19" spans="2:5" ht="45" customHeight="1">
      <c r="B19" s="265"/>
      <c r="C19" s="22"/>
      <c r="D19" s="10"/>
      <c r="E19" s="32"/>
    </row>
    <row r="20" spans="2:5" ht="45" customHeight="1">
      <c r="B20" s="33"/>
      <c r="C20" s="34"/>
      <c r="D20" s="35"/>
      <c r="E20" s="36"/>
    </row>
    <row r="21" spans="2:5" ht="45" customHeight="1">
      <c r="B21" s="266"/>
      <c r="C21" s="31"/>
      <c r="D21" s="35"/>
      <c r="E21" s="36"/>
    </row>
    <row r="22" spans="2:5" ht="45" customHeight="1">
      <c r="B22" s="267"/>
      <c r="C22" s="22"/>
      <c r="D22" s="10"/>
      <c r="E22" s="37"/>
    </row>
    <row r="23" spans="2:5" ht="45" customHeight="1">
      <c r="B23" s="268"/>
      <c r="C23" s="38"/>
      <c r="D23" s="10"/>
      <c r="E23" s="37"/>
    </row>
    <row r="24" spans="2:5" ht="45" customHeight="1">
      <c r="B24" s="266"/>
      <c r="C24" s="31"/>
      <c r="D24" s="35"/>
      <c r="E24" s="36"/>
    </row>
    <row r="25" spans="2:5" ht="45" customHeight="1">
      <c r="B25" s="267"/>
      <c r="C25" s="22"/>
      <c r="E25" s="29"/>
    </row>
    <row r="26" spans="2:5" ht="45" customHeight="1">
      <c r="B26" s="267"/>
      <c r="C26" s="22"/>
      <c r="D26" s="10"/>
      <c r="E26" s="29"/>
    </row>
    <row r="27" spans="2:5" ht="45" customHeight="1">
      <c r="B27" s="268"/>
      <c r="C27" s="38"/>
      <c r="D27" s="38"/>
      <c r="E27" s="39"/>
    </row>
    <row r="28" spans="2:5" ht="45" customHeight="1">
      <c r="B28" s="266"/>
      <c r="C28" s="31"/>
      <c r="D28" s="31"/>
      <c r="E28" s="253"/>
    </row>
    <row r="29" spans="2:5" ht="45" customHeight="1">
      <c r="B29" s="267"/>
      <c r="C29" s="22"/>
      <c r="D29" s="10"/>
      <c r="E29" s="254"/>
    </row>
    <row r="30" spans="2:5" ht="45" customHeight="1">
      <c r="B30" s="268"/>
      <c r="C30" s="38"/>
      <c r="D30" s="38"/>
      <c r="E30" s="255"/>
    </row>
    <row r="31" spans="2:5">
      <c r="C31" s="10"/>
    </row>
  </sheetData>
  <mergeCells count="12">
    <mergeCell ref="F1:F2"/>
    <mergeCell ref="E28:E30"/>
    <mergeCell ref="A1:A2"/>
    <mergeCell ref="B1:B2"/>
    <mergeCell ref="C1:C2"/>
    <mergeCell ref="D1:D2"/>
    <mergeCell ref="E1:E2"/>
    <mergeCell ref="B18:B19"/>
    <mergeCell ref="B21:B23"/>
    <mergeCell ref="B24:B27"/>
    <mergeCell ref="B28:B30"/>
    <mergeCell ref="A3:A6"/>
  </mergeCells>
  <phoneticPr fontId="2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455"/>
  <sheetViews>
    <sheetView zoomScale="120" zoomScaleNormal="120" workbookViewId="0">
      <selection activeCell="G44" sqref="G44"/>
    </sheetView>
  </sheetViews>
  <sheetFormatPr baseColWidth="10" defaultColWidth="11.42578125" defaultRowHeight="15"/>
  <sheetData>
    <row r="2" spans="1:4">
      <c r="A2" s="12" t="s">
        <v>193</v>
      </c>
      <c r="B2" s="13" t="s">
        <v>194</v>
      </c>
    </row>
    <row r="3" spans="1:4" ht="24.95" customHeight="1">
      <c r="A3" s="14">
        <v>1000</v>
      </c>
      <c r="B3" s="14" t="s">
        <v>195</v>
      </c>
      <c r="C3" s="15"/>
    </row>
    <row r="4" spans="1:4" ht="20.100000000000001" customHeight="1">
      <c r="A4" s="16">
        <v>11201</v>
      </c>
      <c r="B4" s="16" t="s">
        <v>196</v>
      </c>
    </row>
    <row r="5" spans="1:4" ht="20.100000000000001" customHeight="1">
      <c r="A5" s="47">
        <v>11301</v>
      </c>
      <c r="B5" s="47" t="s">
        <v>197</v>
      </c>
    </row>
    <row r="6" spans="1:4" ht="20.100000000000001" customHeight="1">
      <c r="A6" s="16">
        <v>11401</v>
      </c>
      <c r="B6" s="16" t="s">
        <v>198</v>
      </c>
    </row>
    <row r="7" spans="1:4" ht="20.100000000000001" customHeight="1">
      <c r="A7" s="16">
        <v>12101</v>
      </c>
      <c r="B7" s="16" t="s">
        <v>199</v>
      </c>
    </row>
    <row r="8" spans="1:4" ht="20.100000000000001" customHeight="1">
      <c r="A8" s="47">
        <v>12201</v>
      </c>
      <c r="B8" s="47" t="s">
        <v>200</v>
      </c>
      <c r="C8" s="48"/>
    </row>
    <row r="9" spans="1:4" ht="20.100000000000001" customHeight="1">
      <c r="A9" s="16">
        <v>12202</v>
      </c>
      <c r="B9" s="16" t="s">
        <v>201</v>
      </c>
    </row>
    <row r="10" spans="1:4" ht="20.100000000000001" customHeight="1">
      <c r="A10" s="16">
        <v>12301</v>
      </c>
      <c r="B10" s="16" t="s">
        <v>202</v>
      </c>
    </row>
    <row r="11" spans="1:4" ht="20.100000000000001" customHeight="1">
      <c r="A11" s="16">
        <v>12401</v>
      </c>
      <c r="B11" s="16" t="s">
        <v>203</v>
      </c>
    </row>
    <row r="12" spans="1:4" ht="20.100000000000001" customHeight="1">
      <c r="A12" s="47">
        <v>13101</v>
      </c>
      <c r="B12" s="47" t="s">
        <v>204</v>
      </c>
      <c r="C12" s="48"/>
      <c r="D12" s="48"/>
    </row>
    <row r="13" spans="1:4">
      <c r="A13" s="16">
        <v>13102</v>
      </c>
      <c r="B13" s="16" t="s">
        <v>205</v>
      </c>
    </row>
    <row r="14" spans="1:4">
      <c r="A14" s="16">
        <v>13103</v>
      </c>
      <c r="B14" s="16" t="s">
        <v>206</v>
      </c>
    </row>
    <row r="15" spans="1:4">
      <c r="A15" s="16">
        <v>13104</v>
      </c>
      <c r="B15" s="16" t="s">
        <v>207</v>
      </c>
    </row>
    <row r="16" spans="1:4">
      <c r="A16" s="16">
        <v>13201</v>
      </c>
      <c r="B16" s="16" t="s">
        <v>208</v>
      </c>
    </row>
    <row r="17" spans="1:2">
      <c r="A17" s="16">
        <v>13202</v>
      </c>
      <c r="B17" s="16" t="s">
        <v>209</v>
      </c>
    </row>
    <row r="18" spans="1:2">
      <c r="A18" s="16">
        <v>13301</v>
      </c>
      <c r="B18" s="16" t="s">
        <v>210</v>
      </c>
    </row>
    <row r="19" spans="1:2">
      <c r="A19" s="16">
        <v>13401</v>
      </c>
      <c r="B19" s="16" t="s">
        <v>211</v>
      </c>
    </row>
    <row r="20" spans="1:2">
      <c r="A20" s="16">
        <v>13402</v>
      </c>
      <c r="B20" s="16" t="s">
        <v>212</v>
      </c>
    </row>
    <row r="21" spans="1:2">
      <c r="A21" s="16">
        <v>13403</v>
      </c>
      <c r="B21" s="16" t="s">
        <v>213</v>
      </c>
    </row>
    <row r="22" spans="1:2">
      <c r="A22" s="16">
        <v>13404</v>
      </c>
      <c r="B22" s="16" t="s">
        <v>214</v>
      </c>
    </row>
    <row r="23" spans="1:2">
      <c r="A23" s="16">
        <v>13405</v>
      </c>
      <c r="B23" s="16" t="s">
        <v>215</v>
      </c>
    </row>
    <row r="24" spans="1:2">
      <c r="A24" s="16">
        <v>13406</v>
      </c>
      <c r="B24" s="16" t="s">
        <v>216</v>
      </c>
    </row>
    <row r="25" spans="1:2">
      <c r="A25" s="16">
        <v>13407</v>
      </c>
      <c r="B25" s="16" t="s">
        <v>217</v>
      </c>
    </row>
    <row r="26" spans="1:2">
      <c r="A26" s="16">
        <v>13408</v>
      </c>
      <c r="B26" s="16" t="s">
        <v>218</v>
      </c>
    </row>
    <row r="27" spans="1:2">
      <c r="A27" s="16">
        <v>13409</v>
      </c>
      <c r="B27" s="16" t="s">
        <v>219</v>
      </c>
    </row>
    <row r="28" spans="1:2">
      <c r="A28" s="16">
        <v>13410</v>
      </c>
      <c r="B28" s="16" t="s">
        <v>220</v>
      </c>
    </row>
    <row r="29" spans="1:2">
      <c r="A29" s="16">
        <v>13411</v>
      </c>
      <c r="B29" s="16" t="s">
        <v>221</v>
      </c>
    </row>
    <row r="30" spans="1:2">
      <c r="A30" s="16">
        <v>13412</v>
      </c>
      <c r="B30" s="16" t="s">
        <v>222</v>
      </c>
    </row>
    <row r="31" spans="1:2">
      <c r="A31" s="16">
        <v>13413</v>
      </c>
      <c r="B31" s="16" t="s">
        <v>223</v>
      </c>
    </row>
    <row r="32" spans="1:2">
      <c r="A32" s="16">
        <v>13414</v>
      </c>
      <c r="B32" s="16" t="s">
        <v>224</v>
      </c>
    </row>
    <row r="33" spans="1:2">
      <c r="A33" s="16">
        <v>13501</v>
      </c>
      <c r="B33" s="16" t="s">
        <v>225</v>
      </c>
    </row>
    <row r="34" spans="1:2">
      <c r="A34" s="16">
        <v>13601</v>
      </c>
      <c r="B34" s="16" t="s">
        <v>226</v>
      </c>
    </row>
    <row r="35" spans="1:2">
      <c r="A35" s="16">
        <v>13602</v>
      </c>
      <c r="B35" s="16" t="s">
        <v>227</v>
      </c>
    </row>
    <row r="36" spans="1:2">
      <c r="A36" s="16">
        <v>13603</v>
      </c>
      <c r="B36" s="16" t="s">
        <v>228</v>
      </c>
    </row>
    <row r="37" spans="1:2">
      <c r="A37" s="16">
        <v>13604</v>
      </c>
      <c r="B37" s="16" t="s">
        <v>229</v>
      </c>
    </row>
    <row r="38" spans="1:2">
      <c r="A38" s="16">
        <v>13605</v>
      </c>
      <c r="B38" s="16" t="s">
        <v>230</v>
      </c>
    </row>
    <row r="39" spans="1:2">
      <c r="A39" s="16">
        <v>13701</v>
      </c>
      <c r="B39" s="16" t="s">
        <v>231</v>
      </c>
    </row>
    <row r="40" spans="1:2">
      <c r="A40" s="16">
        <v>13801</v>
      </c>
      <c r="B40" s="16" t="s">
        <v>232</v>
      </c>
    </row>
    <row r="41" spans="1:2">
      <c r="A41" s="16">
        <v>14101</v>
      </c>
      <c r="B41" s="16" t="s">
        <v>233</v>
      </c>
    </row>
    <row r="42" spans="1:2">
      <c r="A42" s="16">
        <v>14102</v>
      </c>
      <c r="B42" s="16" t="s">
        <v>234</v>
      </c>
    </row>
    <row r="43" spans="1:2">
      <c r="A43" s="16">
        <v>14103</v>
      </c>
      <c r="B43" s="16" t="s">
        <v>235</v>
      </c>
    </row>
    <row r="44" spans="1:2">
      <c r="A44" s="16">
        <v>14104</v>
      </c>
      <c r="B44" s="16" t="s">
        <v>236</v>
      </c>
    </row>
    <row r="45" spans="1:2">
      <c r="A45" s="16">
        <v>14105</v>
      </c>
      <c r="B45" s="16" t="s">
        <v>237</v>
      </c>
    </row>
    <row r="46" spans="1:2">
      <c r="A46" s="16">
        <v>14201</v>
      </c>
      <c r="B46" s="16" t="s">
        <v>238</v>
      </c>
    </row>
    <row r="47" spans="1:2">
      <c r="A47" s="16">
        <v>14202</v>
      </c>
      <c r="B47" s="16" t="s">
        <v>239</v>
      </c>
    </row>
    <row r="48" spans="1:2">
      <c r="A48" s="16">
        <v>14301</v>
      </c>
      <c r="B48" s="16" t="s">
        <v>240</v>
      </c>
    </row>
    <row r="49" spans="1:2">
      <c r="A49" s="16">
        <v>14302</v>
      </c>
      <c r="B49" s="16" t="s">
        <v>241</v>
      </c>
    </row>
    <row r="50" spans="1:2">
      <c r="A50" s="16">
        <v>14401</v>
      </c>
      <c r="B50" s="16" t="s">
        <v>242</v>
      </c>
    </row>
    <row r="51" spans="1:2">
      <c r="A51" s="16">
        <v>14402</v>
      </c>
      <c r="B51" s="16" t="s">
        <v>243</v>
      </c>
    </row>
    <row r="52" spans="1:2">
      <c r="A52" s="16">
        <v>14403</v>
      </c>
      <c r="B52" s="16" t="s">
        <v>244</v>
      </c>
    </row>
    <row r="53" spans="1:2">
      <c r="A53" s="16">
        <v>14404</v>
      </c>
      <c r="B53" s="16" t="s">
        <v>245</v>
      </c>
    </row>
    <row r="54" spans="1:2">
      <c r="A54" s="16">
        <v>14405</v>
      </c>
      <c r="B54" s="16" t="s">
        <v>246</v>
      </c>
    </row>
    <row r="55" spans="1:2">
      <c r="A55" s="16">
        <v>14406</v>
      </c>
      <c r="B55" s="16" t="s">
        <v>247</v>
      </c>
    </row>
    <row r="56" spans="1:2">
      <c r="A56" s="16">
        <v>15101</v>
      </c>
      <c r="B56" s="16" t="s">
        <v>248</v>
      </c>
    </row>
    <row r="57" spans="1:2">
      <c r="A57" s="16">
        <v>15102</v>
      </c>
      <c r="B57" s="16" t="s">
        <v>249</v>
      </c>
    </row>
    <row r="58" spans="1:2">
      <c r="A58" s="16">
        <v>15103</v>
      </c>
      <c r="B58" s="16" t="s">
        <v>250</v>
      </c>
    </row>
    <row r="59" spans="1:2">
      <c r="A59" s="16">
        <v>15201</v>
      </c>
      <c r="B59" s="16" t="s">
        <v>251</v>
      </c>
    </row>
    <row r="60" spans="1:2">
      <c r="A60" s="16">
        <v>15202</v>
      </c>
      <c r="B60" s="16" t="s">
        <v>252</v>
      </c>
    </row>
    <row r="61" spans="1:2">
      <c r="A61" s="16">
        <v>15301</v>
      </c>
      <c r="B61" s="16" t="s">
        <v>253</v>
      </c>
    </row>
    <row r="62" spans="1:2">
      <c r="A62" s="16">
        <v>15401</v>
      </c>
      <c r="B62" s="16" t="s">
        <v>254</v>
      </c>
    </row>
    <row r="63" spans="1:2">
      <c r="A63" s="16">
        <v>15402</v>
      </c>
      <c r="B63" s="16" t="s">
        <v>255</v>
      </c>
    </row>
    <row r="64" spans="1:2">
      <c r="A64" s="16">
        <v>15403</v>
      </c>
      <c r="B64" s="16" t="s">
        <v>256</v>
      </c>
    </row>
    <row r="65" spans="1:3">
      <c r="A65" s="16">
        <v>15501</v>
      </c>
      <c r="B65" s="16" t="s">
        <v>257</v>
      </c>
    </row>
    <row r="66" spans="1:3">
      <c r="A66" s="16">
        <v>15901</v>
      </c>
      <c r="B66" s="16" t="s">
        <v>258</v>
      </c>
    </row>
    <row r="67" spans="1:3">
      <c r="A67" s="16">
        <v>15902</v>
      </c>
      <c r="B67" s="16" t="s">
        <v>259</v>
      </c>
    </row>
    <row r="68" spans="1:3">
      <c r="A68" s="16">
        <v>16101</v>
      </c>
      <c r="B68" s="16" t="s">
        <v>260</v>
      </c>
    </row>
    <row r="69" spans="1:3">
      <c r="A69" s="16">
        <v>16102</v>
      </c>
      <c r="B69" s="16" t="s">
        <v>261</v>
      </c>
    </row>
    <row r="70" spans="1:3">
      <c r="A70" s="16">
        <v>16103</v>
      </c>
      <c r="B70" s="16" t="s">
        <v>262</v>
      </c>
    </row>
    <row r="71" spans="1:3">
      <c r="A71" s="16">
        <v>16104</v>
      </c>
      <c r="B71" s="16" t="s">
        <v>263</v>
      </c>
    </row>
    <row r="72" spans="1:3">
      <c r="A72" s="16">
        <v>16105</v>
      </c>
      <c r="B72" s="16" t="s">
        <v>264</v>
      </c>
    </row>
    <row r="73" spans="1:3">
      <c r="A73" s="16">
        <v>16106</v>
      </c>
      <c r="B73" s="16" t="s">
        <v>265</v>
      </c>
    </row>
    <row r="74" spans="1:3">
      <c r="A74" s="16">
        <v>16107</v>
      </c>
      <c r="B74" s="16" t="s">
        <v>266</v>
      </c>
    </row>
    <row r="75" spans="1:3">
      <c r="A75" s="16">
        <v>16108</v>
      </c>
      <c r="B75" s="16" t="s">
        <v>267</v>
      </c>
    </row>
    <row r="76" spans="1:3">
      <c r="A76" s="16">
        <v>17101</v>
      </c>
      <c r="B76" s="16" t="s">
        <v>268</v>
      </c>
    </row>
    <row r="77" spans="1:3">
      <c r="A77" s="16">
        <v>17102</v>
      </c>
      <c r="B77" s="16" t="s">
        <v>269</v>
      </c>
    </row>
    <row r="78" spans="1:3">
      <c r="A78" s="14">
        <v>2000</v>
      </c>
      <c r="B78" s="14" t="s">
        <v>270</v>
      </c>
      <c r="C78" s="15"/>
    </row>
    <row r="79" spans="1:3">
      <c r="A79" s="16">
        <v>21101</v>
      </c>
      <c r="B79" s="16" t="s">
        <v>137</v>
      </c>
    </row>
    <row r="80" spans="1:3">
      <c r="A80" s="16">
        <v>21201</v>
      </c>
      <c r="B80" s="16" t="s">
        <v>271</v>
      </c>
    </row>
    <row r="81" spans="1:2">
      <c r="A81" s="16">
        <v>21301</v>
      </c>
      <c r="B81" s="16" t="s">
        <v>272</v>
      </c>
    </row>
    <row r="82" spans="1:2">
      <c r="A82" s="16">
        <v>21401</v>
      </c>
      <c r="B82" s="16" t="s">
        <v>138</v>
      </c>
    </row>
    <row r="83" spans="1:2">
      <c r="A83" s="16">
        <v>21501</v>
      </c>
      <c r="B83" s="16" t="s">
        <v>273</v>
      </c>
    </row>
    <row r="84" spans="1:2">
      <c r="A84" s="16">
        <v>21502</v>
      </c>
      <c r="B84" s="16" t="s">
        <v>274</v>
      </c>
    </row>
    <row r="85" spans="1:2">
      <c r="A85" s="16">
        <v>21601</v>
      </c>
      <c r="B85" s="16" t="s">
        <v>140</v>
      </c>
    </row>
    <row r="86" spans="1:2">
      <c r="A86" s="16">
        <v>21701</v>
      </c>
      <c r="B86" s="16" t="s">
        <v>275</v>
      </c>
    </row>
    <row r="87" spans="1:2">
      <c r="A87" s="16">
        <v>22101</v>
      </c>
      <c r="B87" s="16" t="s">
        <v>276</v>
      </c>
    </row>
    <row r="88" spans="1:2">
      <c r="A88" s="16">
        <v>22102</v>
      </c>
      <c r="B88" s="16" t="s">
        <v>277</v>
      </c>
    </row>
    <row r="89" spans="1:2">
      <c r="A89" s="16">
        <v>22103</v>
      </c>
      <c r="B89" s="16" t="s">
        <v>278</v>
      </c>
    </row>
    <row r="90" spans="1:2">
      <c r="A90" s="16">
        <v>22104</v>
      </c>
      <c r="B90" s="16" t="s">
        <v>142</v>
      </c>
    </row>
    <row r="91" spans="1:2">
      <c r="A91" s="16">
        <v>22105</v>
      </c>
      <c r="B91" s="16" t="s">
        <v>279</v>
      </c>
    </row>
    <row r="92" spans="1:2">
      <c r="A92" s="16">
        <v>22106</v>
      </c>
      <c r="B92" s="16" t="s">
        <v>280</v>
      </c>
    </row>
    <row r="93" spans="1:2">
      <c r="A93" s="16">
        <v>22201</v>
      </c>
      <c r="B93" s="16" t="s">
        <v>281</v>
      </c>
    </row>
    <row r="94" spans="1:2">
      <c r="A94" s="16">
        <v>22301</v>
      </c>
      <c r="B94" s="16" t="s">
        <v>282</v>
      </c>
    </row>
    <row r="95" spans="1:2">
      <c r="A95" s="16">
        <v>23101</v>
      </c>
      <c r="B95" s="16" t="s">
        <v>283</v>
      </c>
    </row>
    <row r="96" spans="1:2">
      <c r="A96" s="16">
        <v>23201</v>
      </c>
      <c r="B96" s="16" t="s">
        <v>284</v>
      </c>
    </row>
    <row r="97" spans="1:2">
      <c r="A97" s="16">
        <v>23301</v>
      </c>
      <c r="B97" s="16" t="s">
        <v>285</v>
      </c>
    </row>
    <row r="98" spans="1:2">
      <c r="A98" s="16">
        <v>23401</v>
      </c>
      <c r="B98" s="16" t="s">
        <v>286</v>
      </c>
    </row>
    <row r="99" spans="1:2">
      <c r="A99" s="16">
        <v>23501</v>
      </c>
      <c r="B99" s="16" t="s">
        <v>287</v>
      </c>
    </row>
    <row r="100" spans="1:2">
      <c r="A100" s="16">
        <v>23601</v>
      </c>
      <c r="B100" s="16" t="s">
        <v>288</v>
      </c>
    </row>
    <row r="101" spans="1:2">
      <c r="A101" s="16">
        <v>23701</v>
      </c>
      <c r="B101" s="16" t="s">
        <v>289</v>
      </c>
    </row>
    <row r="102" spans="1:2">
      <c r="A102" s="16">
        <v>23801</v>
      </c>
      <c r="B102" s="16" t="s">
        <v>290</v>
      </c>
    </row>
    <row r="103" spans="1:2">
      <c r="A103" s="16">
        <v>23901</v>
      </c>
      <c r="B103" s="16" t="s">
        <v>291</v>
      </c>
    </row>
    <row r="104" spans="1:2">
      <c r="A104" s="16">
        <v>23902</v>
      </c>
      <c r="B104" s="16" t="s">
        <v>292</v>
      </c>
    </row>
    <row r="105" spans="1:2">
      <c r="A105" s="16">
        <v>24101</v>
      </c>
      <c r="B105" s="16" t="s">
        <v>293</v>
      </c>
    </row>
    <row r="106" spans="1:2">
      <c r="A106" s="16">
        <v>24201</v>
      </c>
      <c r="B106" s="16" t="s">
        <v>294</v>
      </c>
    </row>
    <row r="107" spans="1:2">
      <c r="A107" s="16">
        <v>24301</v>
      </c>
      <c r="B107" s="16" t="s">
        <v>295</v>
      </c>
    </row>
    <row r="108" spans="1:2">
      <c r="A108" s="16">
        <v>24401</v>
      </c>
      <c r="B108" s="16" t="s">
        <v>296</v>
      </c>
    </row>
    <row r="109" spans="1:2">
      <c r="A109" s="16">
        <v>24501</v>
      </c>
      <c r="B109" s="16" t="s">
        <v>297</v>
      </c>
    </row>
    <row r="110" spans="1:2">
      <c r="A110" s="16">
        <v>24601</v>
      </c>
      <c r="B110" s="16" t="s">
        <v>143</v>
      </c>
    </row>
    <row r="111" spans="1:2">
      <c r="A111" s="16">
        <v>24701</v>
      </c>
      <c r="B111" s="16" t="s">
        <v>298</v>
      </c>
    </row>
    <row r="112" spans="1:2">
      <c r="A112" s="16">
        <v>24801</v>
      </c>
      <c r="B112" s="16" t="s">
        <v>299</v>
      </c>
    </row>
    <row r="113" spans="1:2">
      <c r="A113" s="16">
        <v>24901</v>
      </c>
      <c r="B113" s="16" t="s">
        <v>300</v>
      </c>
    </row>
    <row r="114" spans="1:2">
      <c r="A114" s="16">
        <v>25101</v>
      </c>
      <c r="B114" s="16" t="s">
        <v>301</v>
      </c>
    </row>
    <row r="115" spans="1:2">
      <c r="A115" s="16">
        <v>25201</v>
      </c>
      <c r="B115" s="16" t="s">
        <v>302</v>
      </c>
    </row>
    <row r="116" spans="1:2">
      <c r="A116" s="16">
        <v>25301</v>
      </c>
      <c r="B116" s="16" t="s">
        <v>303</v>
      </c>
    </row>
    <row r="117" spans="1:2">
      <c r="A117" s="16">
        <v>25401</v>
      </c>
      <c r="B117" s="16" t="s">
        <v>304</v>
      </c>
    </row>
    <row r="118" spans="1:2">
      <c r="A118" s="16">
        <v>25501</v>
      </c>
      <c r="B118" s="16" t="s">
        <v>305</v>
      </c>
    </row>
    <row r="119" spans="1:2">
      <c r="A119" s="16">
        <v>25901</v>
      </c>
      <c r="B119" s="16" t="s">
        <v>306</v>
      </c>
    </row>
    <row r="120" spans="1:2">
      <c r="A120" s="16">
        <v>26101</v>
      </c>
      <c r="B120" s="16" t="s">
        <v>307</v>
      </c>
    </row>
    <row r="121" spans="1:2">
      <c r="A121" s="16">
        <v>26102</v>
      </c>
      <c r="B121" s="16" t="s">
        <v>308</v>
      </c>
    </row>
    <row r="122" spans="1:2">
      <c r="A122" s="16">
        <v>26103</v>
      </c>
      <c r="B122" s="16" t="s">
        <v>309</v>
      </c>
    </row>
    <row r="123" spans="1:2">
      <c r="A123" s="16">
        <v>26104</v>
      </c>
      <c r="B123" s="16" t="s">
        <v>310</v>
      </c>
    </row>
    <row r="124" spans="1:2">
      <c r="A124" s="16">
        <v>26105</v>
      </c>
      <c r="B124" s="16" t="s">
        <v>311</v>
      </c>
    </row>
    <row r="125" spans="1:2">
      <c r="A125" s="16">
        <v>26106</v>
      </c>
      <c r="B125" s="16" t="s">
        <v>312</v>
      </c>
    </row>
    <row r="126" spans="1:2">
      <c r="A126" s="16">
        <v>26107</v>
      </c>
      <c r="B126" s="16" t="s">
        <v>313</v>
      </c>
    </row>
    <row r="127" spans="1:2">
      <c r="A127" s="16">
        <v>26108</v>
      </c>
      <c r="B127" s="16" t="s">
        <v>314</v>
      </c>
    </row>
    <row r="128" spans="1:2">
      <c r="A128" s="16">
        <v>27101</v>
      </c>
      <c r="B128" s="16" t="s">
        <v>315</v>
      </c>
    </row>
    <row r="129" spans="1:2">
      <c r="A129" s="16">
        <v>27201</v>
      </c>
      <c r="B129" s="16" t="s">
        <v>316</v>
      </c>
    </row>
    <row r="130" spans="1:2">
      <c r="A130" s="16">
        <v>27301</v>
      </c>
      <c r="B130" s="16" t="s">
        <v>317</v>
      </c>
    </row>
    <row r="131" spans="1:2">
      <c r="A131" s="16">
        <v>27401</v>
      </c>
      <c r="B131" s="16" t="s">
        <v>318</v>
      </c>
    </row>
    <row r="132" spans="1:2">
      <c r="A132" s="16">
        <v>27501</v>
      </c>
      <c r="B132" s="16" t="s">
        <v>319</v>
      </c>
    </row>
    <row r="133" spans="1:2">
      <c r="A133" s="16">
        <v>28101</v>
      </c>
      <c r="B133" s="16" t="s">
        <v>320</v>
      </c>
    </row>
    <row r="134" spans="1:2">
      <c r="A134" s="16">
        <v>28201</v>
      </c>
      <c r="B134" s="16" t="s">
        <v>321</v>
      </c>
    </row>
    <row r="135" spans="1:2">
      <c r="A135" s="16">
        <v>28301</v>
      </c>
      <c r="B135" s="16" t="s">
        <v>322</v>
      </c>
    </row>
    <row r="136" spans="1:2">
      <c r="A136" s="16">
        <v>29101</v>
      </c>
      <c r="B136" s="16" t="s">
        <v>323</v>
      </c>
    </row>
    <row r="137" spans="1:2">
      <c r="A137" s="16">
        <v>29201</v>
      </c>
      <c r="B137" s="16" t="s">
        <v>324</v>
      </c>
    </row>
    <row r="138" spans="1:2">
      <c r="A138" s="16">
        <v>29301</v>
      </c>
      <c r="B138" s="16" t="s">
        <v>325</v>
      </c>
    </row>
    <row r="139" spans="1:2">
      <c r="A139" s="16">
        <v>29401</v>
      </c>
      <c r="B139" s="16" t="s">
        <v>326</v>
      </c>
    </row>
    <row r="140" spans="1:2">
      <c r="A140" s="16">
        <v>29501</v>
      </c>
      <c r="B140" s="16" t="s">
        <v>327</v>
      </c>
    </row>
    <row r="141" spans="1:2">
      <c r="A141" s="16">
        <v>29601</v>
      </c>
      <c r="B141" s="16" t="s">
        <v>328</v>
      </c>
    </row>
    <row r="142" spans="1:2">
      <c r="A142" s="16">
        <v>29701</v>
      </c>
      <c r="B142" s="16" t="s">
        <v>329</v>
      </c>
    </row>
    <row r="143" spans="1:2">
      <c r="A143" s="16">
        <v>29801</v>
      </c>
      <c r="B143" s="16" t="s">
        <v>330</v>
      </c>
    </row>
    <row r="144" spans="1:2">
      <c r="A144" s="16">
        <v>29901</v>
      </c>
      <c r="B144" s="16" t="s">
        <v>331</v>
      </c>
    </row>
    <row r="145" spans="1:3">
      <c r="A145" s="14">
        <v>3000</v>
      </c>
      <c r="B145" s="14" t="s">
        <v>332</v>
      </c>
      <c r="C145" s="15"/>
    </row>
    <row r="146" spans="1:3">
      <c r="A146" s="16">
        <v>31101</v>
      </c>
      <c r="B146" s="16" t="s">
        <v>333</v>
      </c>
    </row>
    <row r="147" spans="1:3">
      <c r="A147" s="16">
        <v>31201</v>
      </c>
      <c r="B147" s="16" t="s">
        <v>334</v>
      </c>
    </row>
    <row r="148" spans="1:3">
      <c r="A148" s="16">
        <v>31301</v>
      </c>
      <c r="B148" s="16" t="s">
        <v>335</v>
      </c>
    </row>
    <row r="149" spans="1:3">
      <c r="A149" s="16">
        <v>31401</v>
      </c>
      <c r="B149" s="16" t="s">
        <v>336</v>
      </c>
    </row>
    <row r="150" spans="1:3">
      <c r="A150" s="16">
        <v>31501</v>
      </c>
      <c r="B150" s="16" t="s">
        <v>337</v>
      </c>
    </row>
    <row r="151" spans="1:3">
      <c r="A151" s="16">
        <v>31601</v>
      </c>
      <c r="B151" s="16" t="s">
        <v>338</v>
      </c>
    </row>
    <row r="152" spans="1:3">
      <c r="A152" s="16">
        <v>31602</v>
      </c>
      <c r="B152" s="16" t="s">
        <v>339</v>
      </c>
    </row>
    <row r="153" spans="1:3">
      <c r="A153" s="16">
        <v>31603</v>
      </c>
      <c r="B153" s="16" t="s">
        <v>145</v>
      </c>
    </row>
    <row r="154" spans="1:3">
      <c r="A154" s="16">
        <v>31701</v>
      </c>
      <c r="B154" s="16" t="s">
        <v>146</v>
      </c>
    </row>
    <row r="155" spans="1:3">
      <c r="A155" s="16">
        <v>31801</v>
      </c>
      <c r="B155" s="16" t="s">
        <v>147</v>
      </c>
    </row>
    <row r="156" spans="1:3">
      <c r="A156" s="16">
        <v>31802</v>
      </c>
      <c r="B156" s="16" t="s">
        <v>340</v>
      </c>
    </row>
    <row r="157" spans="1:3">
      <c r="A157" s="16">
        <v>31901</v>
      </c>
      <c r="B157" s="16" t="s">
        <v>341</v>
      </c>
    </row>
    <row r="158" spans="1:3">
      <c r="A158" s="16">
        <v>31902</v>
      </c>
      <c r="B158" s="16" t="s">
        <v>342</v>
      </c>
    </row>
    <row r="159" spans="1:3">
      <c r="A159" s="16">
        <v>31903</v>
      </c>
      <c r="B159" s="16" t="s">
        <v>343</v>
      </c>
    </row>
    <row r="160" spans="1:3">
      <c r="A160" s="16">
        <v>31904</v>
      </c>
      <c r="B160" s="16" t="s">
        <v>344</v>
      </c>
    </row>
    <row r="161" spans="1:2">
      <c r="A161" s="16">
        <v>32101</v>
      </c>
      <c r="B161" s="16" t="s">
        <v>345</v>
      </c>
    </row>
    <row r="162" spans="1:2">
      <c r="A162" s="16">
        <v>32201</v>
      </c>
      <c r="B162" s="16" t="s">
        <v>189</v>
      </c>
    </row>
    <row r="163" spans="1:2">
      <c r="A163" s="16">
        <v>32301</v>
      </c>
      <c r="B163" s="16" t="s">
        <v>346</v>
      </c>
    </row>
    <row r="164" spans="1:2">
      <c r="A164" s="16">
        <v>32302</v>
      </c>
      <c r="B164" s="16" t="s">
        <v>191</v>
      </c>
    </row>
    <row r="165" spans="1:2">
      <c r="A165" s="16">
        <v>32303</v>
      </c>
      <c r="B165" s="16" t="s">
        <v>347</v>
      </c>
    </row>
    <row r="166" spans="1:2">
      <c r="A166" s="16">
        <v>32401</v>
      </c>
      <c r="B166" s="16" t="s">
        <v>348</v>
      </c>
    </row>
    <row r="167" spans="1:2">
      <c r="A167" s="16">
        <v>32501</v>
      </c>
      <c r="B167" s="16" t="s">
        <v>349</v>
      </c>
    </row>
    <row r="168" spans="1:2">
      <c r="A168" s="16">
        <v>32502</v>
      </c>
      <c r="B168" s="16" t="s">
        <v>350</v>
      </c>
    </row>
    <row r="169" spans="1:2">
      <c r="A169" s="16">
        <v>32503</v>
      </c>
      <c r="B169" s="16" t="s">
        <v>351</v>
      </c>
    </row>
    <row r="170" spans="1:2">
      <c r="A170" s="16">
        <v>32504</v>
      </c>
      <c r="B170" s="16" t="s">
        <v>352</v>
      </c>
    </row>
    <row r="171" spans="1:2">
      <c r="A171" s="16">
        <v>32505</v>
      </c>
      <c r="B171" s="16" t="s">
        <v>353</v>
      </c>
    </row>
    <row r="172" spans="1:2">
      <c r="A172" s="16">
        <v>32601</v>
      </c>
      <c r="B172" s="16" t="s">
        <v>354</v>
      </c>
    </row>
    <row r="173" spans="1:2">
      <c r="A173" s="16">
        <v>32701</v>
      </c>
      <c r="B173" s="16" t="s">
        <v>186</v>
      </c>
    </row>
    <row r="174" spans="1:2">
      <c r="A174" s="16">
        <v>32901</v>
      </c>
      <c r="B174" s="16" t="s">
        <v>355</v>
      </c>
    </row>
    <row r="175" spans="1:2">
      <c r="A175" s="16">
        <v>32902</v>
      </c>
      <c r="B175" s="16" t="s">
        <v>356</v>
      </c>
    </row>
    <row r="176" spans="1:2">
      <c r="A176" s="16">
        <v>32903</v>
      </c>
      <c r="B176" s="16" t="s">
        <v>357</v>
      </c>
    </row>
    <row r="177" spans="1:4">
      <c r="A177" s="16">
        <v>33101</v>
      </c>
      <c r="B177" s="16" t="s">
        <v>358</v>
      </c>
    </row>
    <row r="178" spans="1:4">
      <c r="A178" s="16">
        <v>33102</v>
      </c>
      <c r="B178" s="16" t="s">
        <v>359</v>
      </c>
    </row>
    <row r="179" spans="1:4">
      <c r="A179" s="16">
        <v>33103</v>
      </c>
      <c r="B179" s="16" t="s">
        <v>360</v>
      </c>
    </row>
    <row r="180" spans="1:4">
      <c r="A180" s="16">
        <v>33104</v>
      </c>
      <c r="B180" s="16" t="s">
        <v>149</v>
      </c>
    </row>
    <row r="181" spans="1:4">
      <c r="A181" s="16">
        <v>33105</v>
      </c>
      <c r="B181" s="16" t="s">
        <v>361</v>
      </c>
    </row>
    <row r="182" spans="1:4">
      <c r="A182" s="16">
        <v>33301</v>
      </c>
      <c r="B182" s="16" t="s">
        <v>362</v>
      </c>
    </row>
    <row r="183" spans="1:4">
      <c r="A183" s="16">
        <v>33302</v>
      </c>
      <c r="B183" s="16" t="s">
        <v>363</v>
      </c>
    </row>
    <row r="184" spans="1:4">
      <c r="A184" s="16">
        <v>33303</v>
      </c>
      <c r="B184" s="16" t="s">
        <v>364</v>
      </c>
    </row>
    <row r="185" spans="1:4">
      <c r="A185" s="16">
        <v>33304</v>
      </c>
      <c r="B185" s="16" t="s">
        <v>365</v>
      </c>
    </row>
    <row r="186" spans="1:4">
      <c r="A186" s="16">
        <v>33401</v>
      </c>
      <c r="B186" s="16" t="s">
        <v>174</v>
      </c>
    </row>
    <row r="187" spans="1:4">
      <c r="A187" s="16">
        <v>33501</v>
      </c>
      <c r="B187" s="16" t="s">
        <v>366</v>
      </c>
    </row>
    <row r="188" spans="1:4">
      <c r="A188" s="20">
        <v>33601</v>
      </c>
      <c r="B188" s="20" t="s">
        <v>367</v>
      </c>
      <c r="C188" s="21"/>
      <c r="D188" s="21"/>
    </row>
    <row r="189" spans="1:4">
      <c r="A189" s="20">
        <v>33602</v>
      </c>
      <c r="B189" s="20" t="s">
        <v>150</v>
      </c>
      <c r="C189" s="21"/>
      <c r="D189" s="21"/>
    </row>
    <row r="190" spans="1:4">
      <c r="A190" s="16">
        <v>33603</v>
      </c>
      <c r="B190" s="16" t="s">
        <v>368</v>
      </c>
    </row>
    <row r="191" spans="1:4">
      <c r="A191" s="16">
        <v>33604</v>
      </c>
      <c r="B191" s="16" t="s">
        <v>369</v>
      </c>
    </row>
    <row r="192" spans="1:4">
      <c r="A192" s="16">
        <v>33605</v>
      </c>
      <c r="B192" s="16" t="s">
        <v>370</v>
      </c>
    </row>
    <row r="193" spans="1:2">
      <c r="A193" s="16">
        <v>33606</v>
      </c>
      <c r="B193" s="16" t="s">
        <v>371</v>
      </c>
    </row>
    <row r="194" spans="1:2">
      <c r="A194" s="16">
        <v>33701</v>
      </c>
      <c r="B194" s="16" t="s">
        <v>372</v>
      </c>
    </row>
    <row r="195" spans="1:2">
      <c r="A195" s="16">
        <v>33702</v>
      </c>
      <c r="B195" s="16" t="s">
        <v>373</v>
      </c>
    </row>
    <row r="196" spans="1:2">
      <c r="A196" s="16">
        <v>33801</v>
      </c>
      <c r="B196" s="16" t="s">
        <v>374</v>
      </c>
    </row>
    <row r="197" spans="1:2">
      <c r="A197" s="16">
        <v>33901</v>
      </c>
      <c r="B197" s="16" t="s">
        <v>375</v>
      </c>
    </row>
    <row r="198" spans="1:2">
      <c r="A198" s="16">
        <v>33902</v>
      </c>
      <c r="B198" s="16" t="s">
        <v>376</v>
      </c>
    </row>
    <row r="199" spans="1:2">
      <c r="A199" s="16">
        <v>33903</v>
      </c>
      <c r="B199" s="16" t="s">
        <v>162</v>
      </c>
    </row>
    <row r="200" spans="1:2">
      <c r="A200" s="16">
        <v>34101</v>
      </c>
      <c r="B200" s="16" t="s">
        <v>377</v>
      </c>
    </row>
    <row r="201" spans="1:2">
      <c r="A201" s="16">
        <v>34301</v>
      </c>
      <c r="B201" s="16" t="s">
        <v>378</v>
      </c>
    </row>
    <row r="202" spans="1:2">
      <c r="A202" s="16">
        <v>34401</v>
      </c>
      <c r="B202" s="16" t="s">
        <v>379</v>
      </c>
    </row>
    <row r="203" spans="1:2">
      <c r="A203" s="16">
        <v>34501</v>
      </c>
      <c r="B203" s="16" t="s">
        <v>192</v>
      </c>
    </row>
    <row r="204" spans="1:2">
      <c r="A204" s="16">
        <v>34601</v>
      </c>
      <c r="B204" s="16" t="s">
        <v>380</v>
      </c>
    </row>
    <row r="205" spans="1:2">
      <c r="A205" s="16">
        <v>34701</v>
      </c>
      <c r="B205" s="16" t="s">
        <v>381</v>
      </c>
    </row>
    <row r="206" spans="1:2">
      <c r="A206" s="16">
        <v>34801</v>
      </c>
      <c r="B206" s="16" t="s">
        <v>382</v>
      </c>
    </row>
    <row r="207" spans="1:2">
      <c r="A207" s="16">
        <v>35101</v>
      </c>
      <c r="B207" s="16" t="s">
        <v>383</v>
      </c>
    </row>
    <row r="208" spans="1:2">
      <c r="A208" s="16">
        <v>35102</v>
      </c>
      <c r="B208" s="16" t="s">
        <v>384</v>
      </c>
    </row>
    <row r="209" spans="1:2">
      <c r="A209" s="16">
        <v>35201</v>
      </c>
      <c r="B209" s="16" t="s">
        <v>385</v>
      </c>
    </row>
    <row r="210" spans="1:2">
      <c r="A210" s="16">
        <v>35301</v>
      </c>
      <c r="B210" s="16" t="s">
        <v>386</v>
      </c>
    </row>
    <row r="211" spans="1:2">
      <c r="A211" s="16">
        <v>35401</v>
      </c>
      <c r="B211" s="16" t="s">
        <v>387</v>
      </c>
    </row>
    <row r="212" spans="1:2">
      <c r="A212" s="16">
        <v>35501</v>
      </c>
      <c r="B212" s="16" t="s">
        <v>388</v>
      </c>
    </row>
    <row r="213" spans="1:2">
      <c r="A213" s="16">
        <v>35601</v>
      </c>
      <c r="B213" s="16" t="s">
        <v>389</v>
      </c>
    </row>
    <row r="214" spans="1:2">
      <c r="A214" s="16">
        <v>35701</v>
      </c>
      <c r="B214" s="16" t="s">
        <v>390</v>
      </c>
    </row>
    <row r="215" spans="1:2">
      <c r="A215" s="16">
        <v>35702</v>
      </c>
      <c r="B215" s="16" t="s">
        <v>391</v>
      </c>
    </row>
    <row r="216" spans="1:2">
      <c r="A216" s="16">
        <v>35801</v>
      </c>
      <c r="B216" s="16" t="s">
        <v>392</v>
      </c>
    </row>
    <row r="217" spans="1:2">
      <c r="A217" s="16">
        <v>35901</v>
      </c>
      <c r="B217" s="16" t="s">
        <v>393</v>
      </c>
    </row>
    <row r="218" spans="1:2">
      <c r="A218" s="16">
        <v>36101</v>
      </c>
      <c r="B218" s="16" t="s">
        <v>394</v>
      </c>
    </row>
    <row r="219" spans="1:2">
      <c r="A219" s="16">
        <v>36201</v>
      </c>
      <c r="B219" s="16" t="s">
        <v>395</v>
      </c>
    </row>
    <row r="220" spans="1:2">
      <c r="A220" s="16">
        <v>36901</v>
      </c>
      <c r="B220" s="16" t="s">
        <v>396</v>
      </c>
    </row>
    <row r="221" spans="1:2">
      <c r="A221" s="16">
        <v>37101</v>
      </c>
      <c r="B221" s="16" t="s">
        <v>397</v>
      </c>
    </row>
    <row r="222" spans="1:2">
      <c r="A222" s="16">
        <v>37102</v>
      </c>
      <c r="B222" s="16" t="s">
        <v>398</v>
      </c>
    </row>
    <row r="223" spans="1:2">
      <c r="A223" s="16">
        <v>37103</v>
      </c>
      <c r="B223" s="16" t="s">
        <v>399</v>
      </c>
    </row>
    <row r="224" spans="1:2">
      <c r="A224" s="16">
        <v>37104</v>
      </c>
      <c r="B224" s="16" t="s">
        <v>400</v>
      </c>
    </row>
    <row r="225" spans="1:2">
      <c r="A225" s="16">
        <v>37105</v>
      </c>
      <c r="B225" s="16" t="s">
        <v>401</v>
      </c>
    </row>
    <row r="226" spans="1:2">
      <c r="A226" s="16">
        <v>37106</v>
      </c>
      <c r="B226" s="16" t="s">
        <v>151</v>
      </c>
    </row>
    <row r="227" spans="1:2">
      <c r="A227" s="16">
        <v>37201</v>
      </c>
      <c r="B227" s="16" t="s">
        <v>402</v>
      </c>
    </row>
    <row r="228" spans="1:2">
      <c r="A228" s="16">
        <v>37202</v>
      </c>
      <c r="B228" s="16" t="s">
        <v>403</v>
      </c>
    </row>
    <row r="229" spans="1:2">
      <c r="A229" s="16">
        <v>37203</v>
      </c>
      <c r="B229" s="16" t="s">
        <v>404</v>
      </c>
    </row>
    <row r="230" spans="1:2">
      <c r="A230" s="16">
        <v>37204</v>
      </c>
      <c r="B230" s="16" t="s">
        <v>405</v>
      </c>
    </row>
    <row r="231" spans="1:2">
      <c r="A231" s="16">
        <v>37205</v>
      </c>
      <c r="B231" s="16" t="s">
        <v>406</v>
      </c>
    </row>
    <row r="232" spans="1:2">
      <c r="A232" s="16">
        <v>37206</v>
      </c>
      <c r="B232" s="16" t="s">
        <v>407</v>
      </c>
    </row>
    <row r="233" spans="1:2">
      <c r="A233" s="16">
        <v>37207</v>
      </c>
      <c r="B233" s="16" t="s">
        <v>408</v>
      </c>
    </row>
    <row r="234" spans="1:2">
      <c r="A234" s="16">
        <v>37301</v>
      </c>
      <c r="B234" s="16" t="s">
        <v>409</v>
      </c>
    </row>
    <row r="235" spans="1:2">
      <c r="A235" s="16">
        <v>37302</v>
      </c>
      <c r="B235" s="16" t="s">
        <v>410</v>
      </c>
    </row>
    <row r="236" spans="1:2">
      <c r="A236" s="16">
        <v>37303</v>
      </c>
      <c r="B236" s="16" t="s">
        <v>411</v>
      </c>
    </row>
    <row r="237" spans="1:2">
      <c r="A237" s="16">
        <v>37304</v>
      </c>
      <c r="B237" s="16" t="s">
        <v>412</v>
      </c>
    </row>
    <row r="238" spans="1:2">
      <c r="A238" s="16">
        <v>37501</v>
      </c>
      <c r="B238" s="16" t="s">
        <v>413</v>
      </c>
    </row>
    <row r="239" spans="1:2">
      <c r="A239" s="16">
        <v>37502</v>
      </c>
      <c r="B239" s="16" t="s">
        <v>414</v>
      </c>
    </row>
    <row r="240" spans="1:2">
      <c r="A240" s="16">
        <v>37503</v>
      </c>
      <c r="B240" s="16" t="s">
        <v>415</v>
      </c>
    </row>
    <row r="241" spans="1:2">
      <c r="A241" s="16">
        <v>37504</v>
      </c>
      <c r="B241" s="16" t="s">
        <v>416</v>
      </c>
    </row>
    <row r="242" spans="1:2">
      <c r="A242" s="16">
        <v>37601</v>
      </c>
      <c r="B242" s="16" t="s">
        <v>417</v>
      </c>
    </row>
    <row r="243" spans="1:2">
      <c r="A243" s="16">
        <v>37602</v>
      </c>
      <c r="B243" s="16" t="s">
        <v>153</v>
      </c>
    </row>
    <row r="244" spans="1:2">
      <c r="A244" s="16">
        <v>37701</v>
      </c>
      <c r="B244" s="16" t="s">
        <v>418</v>
      </c>
    </row>
    <row r="245" spans="1:2">
      <c r="A245" s="16">
        <v>37801</v>
      </c>
      <c r="B245" s="16" t="s">
        <v>419</v>
      </c>
    </row>
    <row r="246" spans="1:2">
      <c r="A246" s="16">
        <v>37802</v>
      </c>
      <c r="B246" s="16" t="s">
        <v>420</v>
      </c>
    </row>
    <row r="247" spans="1:2">
      <c r="A247" s="16">
        <v>37901</v>
      </c>
      <c r="B247" s="16" t="s">
        <v>421</v>
      </c>
    </row>
    <row r="248" spans="1:2">
      <c r="A248" s="16">
        <v>38101</v>
      </c>
      <c r="B248" s="16" t="s">
        <v>422</v>
      </c>
    </row>
    <row r="249" spans="1:2">
      <c r="A249" s="16">
        <v>38102</v>
      </c>
      <c r="B249" s="16" t="s">
        <v>423</v>
      </c>
    </row>
    <row r="250" spans="1:2">
      <c r="A250" s="16">
        <v>38103</v>
      </c>
      <c r="B250" s="16" t="s">
        <v>424</v>
      </c>
    </row>
    <row r="251" spans="1:2">
      <c r="A251" s="16">
        <v>38201</v>
      </c>
      <c r="B251" s="16" t="s">
        <v>425</v>
      </c>
    </row>
    <row r="252" spans="1:2">
      <c r="A252" s="16">
        <v>38301</v>
      </c>
      <c r="B252" s="16" t="s">
        <v>426</v>
      </c>
    </row>
    <row r="253" spans="1:2">
      <c r="A253" s="16">
        <v>38401</v>
      </c>
      <c r="B253" s="16" t="s">
        <v>427</v>
      </c>
    </row>
    <row r="254" spans="1:2">
      <c r="A254" s="16">
        <v>38501</v>
      </c>
      <c r="B254" s="16" t="s">
        <v>428</v>
      </c>
    </row>
    <row r="255" spans="1:2">
      <c r="A255" s="16">
        <v>39101</v>
      </c>
      <c r="B255" s="16" t="s">
        <v>429</v>
      </c>
    </row>
    <row r="256" spans="1:2">
      <c r="A256" s="16">
        <v>39201</v>
      </c>
      <c r="B256" s="16" t="s">
        <v>430</v>
      </c>
    </row>
    <row r="257" spans="1:2">
      <c r="A257" s="16">
        <v>39202</v>
      </c>
      <c r="B257" s="16" t="s">
        <v>431</v>
      </c>
    </row>
    <row r="258" spans="1:2">
      <c r="A258" s="16">
        <v>39301</v>
      </c>
      <c r="B258" s="16" t="s">
        <v>432</v>
      </c>
    </row>
    <row r="259" spans="1:2">
      <c r="A259" s="16">
        <v>39401</v>
      </c>
      <c r="B259" s="16" t="s">
        <v>433</v>
      </c>
    </row>
    <row r="260" spans="1:2">
      <c r="A260" s="16">
        <v>39402</v>
      </c>
      <c r="B260" s="16" t="s">
        <v>434</v>
      </c>
    </row>
    <row r="261" spans="1:2">
      <c r="A261" s="16">
        <v>39403</v>
      </c>
      <c r="B261" s="16" t="s">
        <v>435</v>
      </c>
    </row>
    <row r="262" spans="1:2">
      <c r="A262" s="16">
        <v>39501</v>
      </c>
      <c r="B262" s="16" t="s">
        <v>436</v>
      </c>
    </row>
    <row r="263" spans="1:2">
      <c r="A263" s="16">
        <v>39601</v>
      </c>
      <c r="B263" s="16" t="s">
        <v>437</v>
      </c>
    </row>
    <row r="264" spans="1:2">
      <c r="A264" s="16">
        <v>39602</v>
      </c>
      <c r="B264" s="16" t="s">
        <v>438</v>
      </c>
    </row>
    <row r="265" spans="1:2">
      <c r="A265" s="16">
        <v>39701</v>
      </c>
      <c r="B265" s="16" t="s">
        <v>439</v>
      </c>
    </row>
    <row r="266" spans="1:2">
      <c r="A266" s="16">
        <v>39801</v>
      </c>
      <c r="B266" s="16" t="s">
        <v>440</v>
      </c>
    </row>
    <row r="267" spans="1:2">
      <c r="A267" s="16">
        <v>39901</v>
      </c>
      <c r="B267" s="16" t="s">
        <v>441</v>
      </c>
    </row>
    <row r="268" spans="1:2">
      <c r="A268" s="16">
        <v>39902</v>
      </c>
      <c r="B268" s="16" t="s">
        <v>442</v>
      </c>
    </row>
    <row r="269" spans="1:2">
      <c r="A269" s="16">
        <v>39904</v>
      </c>
      <c r="B269" s="16" t="s">
        <v>443</v>
      </c>
    </row>
    <row r="270" spans="1:2">
      <c r="A270" s="16">
        <v>39905</v>
      </c>
      <c r="B270" s="16" t="s">
        <v>444</v>
      </c>
    </row>
    <row r="271" spans="1:2">
      <c r="A271" s="16">
        <v>39906</v>
      </c>
      <c r="B271" s="16" t="s">
        <v>445</v>
      </c>
    </row>
    <row r="272" spans="1:2">
      <c r="A272" s="16">
        <v>39907</v>
      </c>
      <c r="B272" s="16" t="s">
        <v>446</v>
      </c>
    </row>
    <row r="273" spans="1:6">
      <c r="A273" s="16">
        <v>39908</v>
      </c>
      <c r="B273" s="16" t="s">
        <v>447</v>
      </c>
    </row>
    <row r="274" spans="1:6">
      <c r="A274" s="16">
        <v>39909</v>
      </c>
      <c r="B274" s="16" t="s">
        <v>448</v>
      </c>
    </row>
    <row r="275" spans="1:6">
      <c r="A275" s="16">
        <v>39910</v>
      </c>
      <c r="B275" s="16" t="s">
        <v>449</v>
      </c>
    </row>
    <row r="276" spans="1:6">
      <c r="A276" s="14">
        <v>4000</v>
      </c>
      <c r="B276" s="14" t="s">
        <v>450</v>
      </c>
      <c r="C276" s="15"/>
      <c r="D276" s="15"/>
      <c r="E276" s="15"/>
      <c r="F276" s="15"/>
    </row>
    <row r="277" spans="1:6">
      <c r="A277" s="16">
        <v>41501</v>
      </c>
      <c r="B277" s="16" t="s">
        <v>451</v>
      </c>
    </row>
    <row r="278" spans="1:6">
      <c r="A278" s="16">
        <v>41601</v>
      </c>
      <c r="B278" s="16" t="s">
        <v>452</v>
      </c>
    </row>
    <row r="279" spans="1:6">
      <c r="A279" s="16">
        <v>43101</v>
      </c>
      <c r="B279" s="16" t="s">
        <v>453</v>
      </c>
    </row>
    <row r="280" spans="1:6">
      <c r="A280" s="16">
        <v>43201</v>
      </c>
      <c r="B280" s="16" t="s">
        <v>454</v>
      </c>
    </row>
    <row r="281" spans="1:6">
      <c r="A281" s="16">
        <v>43301</v>
      </c>
      <c r="B281" s="16" t="s">
        <v>455</v>
      </c>
    </row>
    <row r="282" spans="1:6">
      <c r="A282" s="16">
        <v>43401</v>
      </c>
      <c r="B282" s="16" t="s">
        <v>456</v>
      </c>
    </row>
    <row r="283" spans="1:6">
      <c r="A283" s="16">
        <v>43501</v>
      </c>
      <c r="B283" s="16" t="s">
        <v>457</v>
      </c>
    </row>
    <row r="284" spans="1:6">
      <c r="A284" s="16">
        <v>43601</v>
      </c>
      <c r="B284" s="16" t="s">
        <v>458</v>
      </c>
    </row>
    <row r="285" spans="1:6">
      <c r="A285" s="16">
        <v>43701</v>
      </c>
      <c r="B285" s="16" t="s">
        <v>459</v>
      </c>
    </row>
    <row r="286" spans="1:6">
      <c r="A286" s="16">
        <v>43801</v>
      </c>
      <c r="B286" s="16" t="s">
        <v>460</v>
      </c>
    </row>
    <row r="287" spans="1:6">
      <c r="A287" s="16">
        <v>43901</v>
      </c>
      <c r="B287" s="16" t="s">
        <v>461</v>
      </c>
    </row>
    <row r="288" spans="1:6">
      <c r="A288" s="16">
        <v>43902</v>
      </c>
      <c r="B288" s="16" t="s">
        <v>462</v>
      </c>
    </row>
    <row r="289" spans="1:2">
      <c r="A289" s="16">
        <v>44101</v>
      </c>
      <c r="B289" s="16" t="s">
        <v>463</v>
      </c>
    </row>
    <row r="290" spans="1:2">
      <c r="A290" s="16">
        <v>44102</v>
      </c>
      <c r="B290" s="16" t="s">
        <v>464</v>
      </c>
    </row>
    <row r="291" spans="1:2">
      <c r="A291" s="16">
        <v>44103</v>
      </c>
      <c r="B291" s="16" t="s">
        <v>465</v>
      </c>
    </row>
    <row r="292" spans="1:2">
      <c r="A292" s="16">
        <v>44104</v>
      </c>
      <c r="B292" s="16" t="s">
        <v>466</v>
      </c>
    </row>
    <row r="293" spans="1:2">
      <c r="A293" s="16">
        <v>44105</v>
      </c>
      <c r="B293" s="16" t="s">
        <v>467</v>
      </c>
    </row>
    <row r="294" spans="1:2">
      <c r="A294" s="16">
        <v>44106</v>
      </c>
      <c r="B294" s="16" t="s">
        <v>468</v>
      </c>
    </row>
    <row r="295" spans="1:2">
      <c r="A295" s="16">
        <v>44401</v>
      </c>
      <c r="B295" s="16" t="s">
        <v>469</v>
      </c>
    </row>
    <row r="296" spans="1:2">
      <c r="A296" s="16">
        <v>44402</v>
      </c>
      <c r="B296" s="16" t="s">
        <v>470</v>
      </c>
    </row>
    <row r="297" spans="1:2">
      <c r="A297" s="16">
        <v>44801</v>
      </c>
      <c r="B297" s="16" t="s">
        <v>471</v>
      </c>
    </row>
    <row r="298" spans="1:2">
      <c r="A298" s="16">
        <v>45201</v>
      </c>
      <c r="B298" s="16" t="s">
        <v>472</v>
      </c>
    </row>
    <row r="299" spans="1:2">
      <c r="A299" s="16">
        <v>45202</v>
      </c>
      <c r="B299" s="16" t="s">
        <v>473</v>
      </c>
    </row>
    <row r="300" spans="1:2">
      <c r="A300" s="16">
        <v>45203</v>
      </c>
      <c r="B300" s="16" t="s">
        <v>474</v>
      </c>
    </row>
    <row r="301" spans="1:2">
      <c r="A301" s="16">
        <v>45901</v>
      </c>
      <c r="B301" s="16" t="s">
        <v>475</v>
      </c>
    </row>
    <row r="302" spans="1:2">
      <c r="A302" s="16">
        <v>45902</v>
      </c>
      <c r="B302" s="16" t="s">
        <v>476</v>
      </c>
    </row>
    <row r="303" spans="1:2">
      <c r="A303" s="16">
        <v>46101</v>
      </c>
      <c r="B303" s="16" t="s">
        <v>477</v>
      </c>
    </row>
    <row r="304" spans="1:2">
      <c r="A304" s="16">
        <v>46102</v>
      </c>
      <c r="B304" s="16" t="s">
        <v>478</v>
      </c>
    </row>
    <row r="305" spans="1:5">
      <c r="A305" s="16">
        <v>47101</v>
      </c>
      <c r="B305" s="16" t="s">
        <v>479</v>
      </c>
    </row>
    <row r="306" spans="1:5">
      <c r="A306" s="16">
        <v>47102</v>
      </c>
      <c r="B306" s="16" t="s">
        <v>480</v>
      </c>
    </row>
    <row r="307" spans="1:5">
      <c r="A307" s="16">
        <v>48101</v>
      </c>
      <c r="B307" s="16" t="s">
        <v>481</v>
      </c>
    </row>
    <row r="308" spans="1:5">
      <c r="A308" s="16">
        <v>48201</v>
      </c>
      <c r="B308" s="16" t="s">
        <v>482</v>
      </c>
    </row>
    <row r="309" spans="1:5">
      <c r="A309" s="16">
        <v>48301</v>
      </c>
      <c r="B309" s="16" t="s">
        <v>483</v>
      </c>
    </row>
    <row r="310" spans="1:5">
      <c r="A310" s="16">
        <v>48401</v>
      </c>
      <c r="B310" s="16" t="s">
        <v>484</v>
      </c>
    </row>
    <row r="311" spans="1:5">
      <c r="A311" s="16">
        <v>48501</v>
      </c>
      <c r="B311" s="16" t="s">
        <v>485</v>
      </c>
    </row>
    <row r="312" spans="1:5">
      <c r="A312" s="16">
        <v>49201</v>
      </c>
      <c r="B312" s="16" t="s">
        <v>486</v>
      </c>
    </row>
    <row r="313" spans="1:5">
      <c r="A313" s="16">
        <v>49202</v>
      </c>
      <c r="B313" s="16" t="s">
        <v>487</v>
      </c>
    </row>
    <row r="314" spans="1:5">
      <c r="A314" s="14">
        <v>5000</v>
      </c>
      <c r="B314" s="14" t="s">
        <v>488</v>
      </c>
      <c r="C314" s="15"/>
      <c r="D314" s="15"/>
      <c r="E314" s="15"/>
    </row>
    <row r="315" spans="1:5">
      <c r="A315" s="16">
        <v>51101</v>
      </c>
      <c r="B315" s="16" t="s">
        <v>489</v>
      </c>
    </row>
    <row r="316" spans="1:5">
      <c r="A316" s="16">
        <v>51301</v>
      </c>
      <c r="B316" s="16" t="s">
        <v>490</v>
      </c>
    </row>
    <row r="317" spans="1:5">
      <c r="A317" s="16">
        <v>51501</v>
      </c>
      <c r="B317" s="16" t="s">
        <v>491</v>
      </c>
    </row>
    <row r="318" spans="1:5">
      <c r="A318" s="16">
        <v>51901</v>
      </c>
      <c r="B318" s="16" t="s">
        <v>492</v>
      </c>
    </row>
    <row r="319" spans="1:5">
      <c r="A319" s="16">
        <v>51902</v>
      </c>
      <c r="B319" s="16" t="s">
        <v>493</v>
      </c>
    </row>
    <row r="320" spans="1:5">
      <c r="A320" s="16">
        <v>52101</v>
      </c>
      <c r="B320" s="16" t="s">
        <v>494</v>
      </c>
    </row>
    <row r="321" spans="1:2">
      <c r="A321" s="16">
        <v>52201</v>
      </c>
      <c r="B321" s="16" t="s">
        <v>495</v>
      </c>
    </row>
    <row r="322" spans="1:2">
      <c r="A322" s="16">
        <v>52301</v>
      </c>
      <c r="B322" s="16" t="s">
        <v>496</v>
      </c>
    </row>
    <row r="323" spans="1:2">
      <c r="A323" s="16">
        <v>52901</v>
      </c>
      <c r="B323" s="16" t="s">
        <v>497</v>
      </c>
    </row>
    <row r="324" spans="1:2">
      <c r="A324" s="16">
        <v>53101</v>
      </c>
      <c r="B324" s="16" t="s">
        <v>498</v>
      </c>
    </row>
    <row r="325" spans="1:2">
      <c r="A325" s="16">
        <v>53201</v>
      </c>
      <c r="B325" s="16" t="s">
        <v>499</v>
      </c>
    </row>
    <row r="326" spans="1:2">
      <c r="A326" s="16">
        <v>54101</v>
      </c>
      <c r="B326" s="16" t="s">
        <v>500</v>
      </c>
    </row>
    <row r="327" spans="1:2">
      <c r="A327" s="16">
        <v>54102</v>
      </c>
      <c r="B327" s="16" t="s">
        <v>501</v>
      </c>
    </row>
    <row r="328" spans="1:2">
      <c r="A328" s="16">
        <v>54103</v>
      </c>
      <c r="B328" s="16" t="s">
        <v>502</v>
      </c>
    </row>
    <row r="329" spans="1:2">
      <c r="A329" s="16">
        <v>54104</v>
      </c>
      <c r="B329" s="16" t="s">
        <v>503</v>
      </c>
    </row>
    <row r="330" spans="1:2">
      <c r="A330" s="16">
        <v>54105</v>
      </c>
      <c r="B330" s="16" t="s">
        <v>504</v>
      </c>
    </row>
    <row r="331" spans="1:2">
      <c r="A331" s="16">
        <v>54201</v>
      </c>
      <c r="B331" s="16" t="s">
        <v>505</v>
      </c>
    </row>
    <row r="332" spans="1:2">
      <c r="A332" s="16">
        <v>54301</v>
      </c>
      <c r="B332" s="16" t="s">
        <v>506</v>
      </c>
    </row>
    <row r="333" spans="1:2">
      <c r="A333" s="16">
        <v>54302</v>
      </c>
      <c r="B333" s="16" t="s">
        <v>507</v>
      </c>
    </row>
    <row r="334" spans="1:2">
      <c r="A334" s="16">
        <v>54303</v>
      </c>
      <c r="B334" s="16" t="s">
        <v>508</v>
      </c>
    </row>
    <row r="335" spans="1:2">
      <c r="A335" s="16">
        <v>54401</v>
      </c>
      <c r="B335" s="16" t="s">
        <v>509</v>
      </c>
    </row>
    <row r="336" spans="1:2">
      <c r="A336" s="16">
        <v>54501</v>
      </c>
      <c r="B336" s="16" t="s">
        <v>510</v>
      </c>
    </row>
    <row r="337" spans="1:2">
      <c r="A337" s="16">
        <v>54502</v>
      </c>
      <c r="B337" s="16" t="s">
        <v>511</v>
      </c>
    </row>
    <row r="338" spans="1:2">
      <c r="A338" s="16">
        <v>54503</v>
      </c>
      <c r="B338" s="16" t="s">
        <v>512</v>
      </c>
    </row>
    <row r="339" spans="1:2">
      <c r="A339" s="16">
        <v>54901</v>
      </c>
      <c r="B339" s="16" t="s">
        <v>513</v>
      </c>
    </row>
    <row r="340" spans="1:2">
      <c r="A340" s="16">
        <v>55101</v>
      </c>
      <c r="B340" s="16" t="s">
        <v>514</v>
      </c>
    </row>
    <row r="341" spans="1:2">
      <c r="A341" s="16">
        <v>55102</v>
      </c>
      <c r="B341" s="16" t="s">
        <v>515</v>
      </c>
    </row>
    <row r="342" spans="1:2">
      <c r="A342" s="16">
        <v>56101</v>
      </c>
      <c r="B342" s="16" t="s">
        <v>516</v>
      </c>
    </row>
    <row r="343" spans="1:2">
      <c r="A343" s="16">
        <v>56201</v>
      </c>
      <c r="B343" s="16" t="s">
        <v>517</v>
      </c>
    </row>
    <row r="344" spans="1:2">
      <c r="A344" s="16">
        <v>56301</v>
      </c>
      <c r="B344" s="16" t="s">
        <v>518</v>
      </c>
    </row>
    <row r="345" spans="1:2">
      <c r="A345" s="16">
        <v>56501</v>
      </c>
      <c r="B345" s="16" t="s">
        <v>519</v>
      </c>
    </row>
    <row r="346" spans="1:2">
      <c r="A346" s="16">
        <v>56601</v>
      </c>
      <c r="B346" s="16" t="s">
        <v>520</v>
      </c>
    </row>
    <row r="347" spans="1:2">
      <c r="A347" s="16">
        <v>56701</v>
      </c>
      <c r="B347" s="16" t="s">
        <v>521</v>
      </c>
    </row>
    <row r="348" spans="1:2">
      <c r="A348" s="16">
        <v>56901</v>
      </c>
      <c r="B348" s="16" t="s">
        <v>522</v>
      </c>
    </row>
    <row r="349" spans="1:2">
      <c r="A349" s="16">
        <v>56902</v>
      </c>
      <c r="B349" s="16" t="s">
        <v>523</v>
      </c>
    </row>
    <row r="350" spans="1:2">
      <c r="A350" s="16">
        <v>57101</v>
      </c>
      <c r="B350" s="16" t="s">
        <v>524</v>
      </c>
    </row>
    <row r="351" spans="1:2">
      <c r="A351" s="16">
        <v>57601</v>
      </c>
      <c r="B351" s="16" t="s">
        <v>525</v>
      </c>
    </row>
    <row r="352" spans="1:2">
      <c r="A352" s="16">
        <v>57701</v>
      </c>
      <c r="B352" s="16" t="s">
        <v>526</v>
      </c>
    </row>
    <row r="353" spans="1:3">
      <c r="A353" s="16">
        <v>58101</v>
      </c>
      <c r="B353" s="16" t="s">
        <v>527</v>
      </c>
    </row>
    <row r="354" spans="1:3">
      <c r="A354" s="16">
        <v>58301</v>
      </c>
      <c r="B354" s="16" t="s">
        <v>528</v>
      </c>
    </row>
    <row r="355" spans="1:3">
      <c r="A355" s="16">
        <v>58901</v>
      </c>
      <c r="B355" s="16" t="s">
        <v>529</v>
      </c>
    </row>
    <row r="356" spans="1:3">
      <c r="A356" s="16">
        <v>58902</v>
      </c>
      <c r="B356" s="16" t="s">
        <v>530</v>
      </c>
    </row>
    <row r="357" spans="1:3">
      <c r="A357" s="16">
        <v>58903</v>
      </c>
      <c r="B357" s="16" t="s">
        <v>531</v>
      </c>
    </row>
    <row r="358" spans="1:3">
      <c r="A358" s="16">
        <v>58904</v>
      </c>
      <c r="B358" s="16" t="s">
        <v>532</v>
      </c>
    </row>
    <row r="359" spans="1:3">
      <c r="A359" s="16">
        <v>59101</v>
      </c>
      <c r="B359" s="16" t="s">
        <v>533</v>
      </c>
    </row>
    <row r="360" spans="1:3">
      <c r="A360" s="14">
        <v>6000</v>
      </c>
      <c r="B360" s="14" t="s">
        <v>534</v>
      </c>
      <c r="C360" s="15"/>
    </row>
    <row r="361" spans="1:3">
      <c r="A361" s="16">
        <v>62101</v>
      </c>
      <c r="B361" s="16" t="s">
        <v>535</v>
      </c>
    </row>
    <row r="362" spans="1:3">
      <c r="A362" s="16">
        <v>62102</v>
      </c>
      <c r="B362" s="16" t="s">
        <v>536</v>
      </c>
    </row>
    <row r="363" spans="1:3">
      <c r="A363" s="16">
        <v>62201</v>
      </c>
      <c r="B363" s="16" t="s">
        <v>537</v>
      </c>
    </row>
    <row r="364" spans="1:3">
      <c r="A364" s="16">
        <v>62202</v>
      </c>
      <c r="B364" s="16" t="s">
        <v>538</v>
      </c>
    </row>
    <row r="365" spans="1:3">
      <c r="A365" s="16">
        <v>62301</v>
      </c>
      <c r="B365" s="16" t="s">
        <v>539</v>
      </c>
    </row>
    <row r="366" spans="1:3">
      <c r="A366" s="16">
        <v>62302</v>
      </c>
      <c r="B366" s="16" t="s">
        <v>540</v>
      </c>
    </row>
    <row r="367" spans="1:3">
      <c r="A367" s="16">
        <v>62401</v>
      </c>
      <c r="B367" s="16" t="s">
        <v>541</v>
      </c>
    </row>
    <row r="368" spans="1:3">
      <c r="A368" s="16">
        <v>62402</v>
      </c>
      <c r="B368" s="16" t="s">
        <v>542</v>
      </c>
    </row>
    <row r="369" spans="1:5">
      <c r="A369" s="16">
        <v>62403</v>
      </c>
      <c r="B369" s="16" t="s">
        <v>543</v>
      </c>
    </row>
    <row r="370" spans="1:5">
      <c r="A370" s="16">
        <v>62501</v>
      </c>
      <c r="B370" s="16" t="s">
        <v>544</v>
      </c>
    </row>
    <row r="371" spans="1:5">
      <c r="A371" s="16">
        <v>62502</v>
      </c>
      <c r="B371" s="16" t="s">
        <v>545</v>
      </c>
    </row>
    <row r="372" spans="1:5">
      <c r="A372" s="16">
        <v>62601</v>
      </c>
      <c r="B372" s="16" t="s">
        <v>546</v>
      </c>
    </row>
    <row r="373" spans="1:5">
      <c r="A373" s="16">
        <v>62602</v>
      </c>
      <c r="B373" s="16" t="s">
        <v>547</v>
      </c>
    </row>
    <row r="374" spans="1:5">
      <c r="A374" s="16">
        <v>62701</v>
      </c>
      <c r="B374" s="16" t="s">
        <v>548</v>
      </c>
    </row>
    <row r="375" spans="1:5">
      <c r="A375" s="16">
        <v>62901</v>
      </c>
      <c r="B375" s="16" t="s">
        <v>549</v>
      </c>
    </row>
    <row r="376" spans="1:5">
      <c r="A376" s="16">
        <v>62902</v>
      </c>
      <c r="B376" s="16" t="s">
        <v>550</v>
      </c>
    </row>
    <row r="377" spans="1:5">
      <c r="A377" s="16">
        <v>62903</v>
      </c>
      <c r="B377" s="16" t="s">
        <v>551</v>
      </c>
    </row>
    <row r="378" spans="1:5">
      <c r="A378" s="16">
        <v>62904</v>
      </c>
      <c r="B378" s="16" t="s">
        <v>552</v>
      </c>
    </row>
    <row r="379" spans="1:5">
      <c r="A379" s="16">
        <v>62905</v>
      </c>
      <c r="B379" s="16" t="s">
        <v>553</v>
      </c>
    </row>
    <row r="380" spans="1:5">
      <c r="A380" s="14">
        <v>7000</v>
      </c>
      <c r="B380" s="14" t="s">
        <v>554</v>
      </c>
      <c r="C380" s="15"/>
      <c r="D380" s="15"/>
      <c r="E380" s="15"/>
    </row>
    <row r="381" spans="1:5">
      <c r="A381" s="16">
        <v>72501</v>
      </c>
      <c r="B381" s="16" t="s">
        <v>555</v>
      </c>
    </row>
    <row r="382" spans="1:5">
      <c r="A382" s="16">
        <v>73101</v>
      </c>
      <c r="B382" s="16" t="s">
        <v>556</v>
      </c>
    </row>
    <row r="383" spans="1:5">
      <c r="A383" s="16">
        <v>73501</v>
      </c>
      <c r="B383" s="16" t="s">
        <v>557</v>
      </c>
    </row>
    <row r="384" spans="1:5">
      <c r="A384" s="16">
        <v>73901</v>
      </c>
      <c r="B384" s="16" t="s">
        <v>558</v>
      </c>
    </row>
    <row r="385" spans="1:2">
      <c r="A385" s="16">
        <v>73902</v>
      </c>
      <c r="B385" s="16" t="s">
        <v>559</v>
      </c>
    </row>
    <row r="386" spans="1:2">
      <c r="A386" s="16">
        <v>73903</v>
      </c>
      <c r="B386" s="16" t="s">
        <v>560</v>
      </c>
    </row>
    <row r="387" spans="1:2">
      <c r="A387" s="16">
        <v>74201</v>
      </c>
      <c r="B387" s="16" t="s">
        <v>561</v>
      </c>
    </row>
    <row r="388" spans="1:2">
      <c r="A388" s="16">
        <v>74401</v>
      </c>
      <c r="B388" s="16" t="s">
        <v>562</v>
      </c>
    </row>
    <row r="389" spans="1:2">
      <c r="A389" s="16">
        <v>74501</v>
      </c>
      <c r="B389" s="16" t="s">
        <v>563</v>
      </c>
    </row>
    <row r="390" spans="1:2">
      <c r="A390" s="16">
        <v>74502</v>
      </c>
      <c r="B390" s="16" t="s">
        <v>564</v>
      </c>
    </row>
    <row r="391" spans="1:2">
      <c r="A391" s="16">
        <v>74503</v>
      </c>
      <c r="B391" s="16" t="s">
        <v>565</v>
      </c>
    </row>
    <row r="392" spans="1:2">
      <c r="A392" s="16">
        <v>74504</v>
      </c>
      <c r="B392" s="16" t="s">
        <v>566</v>
      </c>
    </row>
    <row r="393" spans="1:2">
      <c r="A393" s="16">
        <v>74505</v>
      </c>
      <c r="B393" s="16" t="s">
        <v>567</v>
      </c>
    </row>
    <row r="394" spans="1:2">
      <c r="A394" s="16">
        <v>74506</v>
      </c>
      <c r="B394" s="16" t="s">
        <v>568</v>
      </c>
    </row>
    <row r="395" spans="1:2">
      <c r="A395" s="16">
        <v>75501</v>
      </c>
      <c r="B395" s="16" t="s">
        <v>569</v>
      </c>
    </row>
    <row r="396" spans="1:2">
      <c r="A396" s="16">
        <v>75601</v>
      </c>
      <c r="B396" s="16" t="s">
        <v>570</v>
      </c>
    </row>
    <row r="397" spans="1:2">
      <c r="A397" s="16">
        <v>75602</v>
      </c>
      <c r="B397" s="16" t="s">
        <v>571</v>
      </c>
    </row>
    <row r="398" spans="1:2">
      <c r="A398" s="16">
        <v>79901</v>
      </c>
      <c r="B398" s="16" t="s">
        <v>572</v>
      </c>
    </row>
    <row r="399" spans="1:2">
      <c r="A399" s="16">
        <v>79902</v>
      </c>
      <c r="B399" s="16" t="s">
        <v>573</v>
      </c>
    </row>
    <row r="400" spans="1:2">
      <c r="A400" s="16">
        <v>8000</v>
      </c>
      <c r="B400" s="16" t="s">
        <v>574</v>
      </c>
    </row>
    <row r="401" spans="1:2">
      <c r="A401" s="16">
        <v>81101</v>
      </c>
      <c r="B401" s="16" t="s">
        <v>575</v>
      </c>
    </row>
    <row r="402" spans="1:2">
      <c r="A402" s="16">
        <v>81201</v>
      </c>
      <c r="B402" s="16" t="s">
        <v>576</v>
      </c>
    </row>
    <row r="403" spans="1:2">
      <c r="A403" s="16">
        <v>81401</v>
      </c>
      <c r="B403" s="16" t="s">
        <v>577</v>
      </c>
    </row>
    <row r="404" spans="1:2">
      <c r="A404" s="16">
        <v>83101</v>
      </c>
      <c r="B404" s="16" t="s">
        <v>578</v>
      </c>
    </row>
    <row r="405" spans="1:2">
      <c r="A405" s="16">
        <v>83102</v>
      </c>
      <c r="B405" s="16" t="s">
        <v>579</v>
      </c>
    </row>
    <row r="406" spans="1:2">
      <c r="A406" s="16">
        <v>83103</v>
      </c>
      <c r="B406" s="16" t="s">
        <v>580</v>
      </c>
    </row>
    <row r="407" spans="1:2">
      <c r="A407" s="16">
        <v>83104</v>
      </c>
      <c r="B407" s="16" t="s">
        <v>581</v>
      </c>
    </row>
    <row r="408" spans="1:2">
      <c r="A408" s="16">
        <v>83105</v>
      </c>
      <c r="B408" s="16" t="s">
        <v>582</v>
      </c>
    </row>
    <row r="409" spans="1:2">
      <c r="A409" s="16">
        <v>83106</v>
      </c>
      <c r="B409" s="16" t="s">
        <v>583</v>
      </c>
    </row>
    <row r="410" spans="1:2">
      <c r="A410" s="16">
        <v>83107</v>
      </c>
      <c r="B410" s="16" t="s">
        <v>584</v>
      </c>
    </row>
    <row r="411" spans="1:2">
      <c r="A411" s="16">
        <v>83108</v>
      </c>
      <c r="B411" s="16" t="s">
        <v>585</v>
      </c>
    </row>
    <row r="412" spans="1:2">
      <c r="A412" s="16">
        <v>83109</v>
      </c>
      <c r="B412" s="16" t="s">
        <v>586</v>
      </c>
    </row>
    <row r="413" spans="1:2">
      <c r="A413" s="16">
        <v>83110</v>
      </c>
      <c r="B413" s="16" t="s">
        <v>587</v>
      </c>
    </row>
    <row r="414" spans="1:2">
      <c r="A414" s="16">
        <v>83111</v>
      </c>
      <c r="B414" s="16" t="s">
        <v>588</v>
      </c>
    </row>
    <row r="415" spans="1:2">
      <c r="A415" s="16">
        <v>83112</v>
      </c>
      <c r="B415" s="16" t="s">
        <v>589</v>
      </c>
    </row>
    <row r="416" spans="1:2">
      <c r="A416" s="16">
        <v>83113</v>
      </c>
      <c r="B416" s="16" t="s">
        <v>590</v>
      </c>
    </row>
    <row r="417" spans="1:2">
      <c r="A417" s="16">
        <v>83114</v>
      </c>
      <c r="B417" s="16" t="s">
        <v>591</v>
      </c>
    </row>
    <row r="418" spans="1:2">
      <c r="A418" s="16">
        <v>83115</v>
      </c>
      <c r="B418" s="16" t="s">
        <v>592</v>
      </c>
    </row>
    <row r="419" spans="1:2">
      <c r="A419" s="16">
        <v>83116</v>
      </c>
      <c r="B419" s="16" t="s">
        <v>593</v>
      </c>
    </row>
    <row r="420" spans="1:2">
      <c r="A420" s="16">
        <v>83117</v>
      </c>
      <c r="B420" s="16" t="s">
        <v>594</v>
      </c>
    </row>
    <row r="421" spans="1:2">
      <c r="A421" s="16">
        <v>83118</v>
      </c>
      <c r="B421" s="16" t="s">
        <v>595</v>
      </c>
    </row>
    <row r="422" spans="1:2">
      <c r="A422" s="16">
        <v>83401</v>
      </c>
      <c r="B422" s="16" t="s">
        <v>596</v>
      </c>
    </row>
    <row r="423" spans="1:2">
      <c r="A423" s="16">
        <v>83501</v>
      </c>
      <c r="B423" s="16" t="s">
        <v>597</v>
      </c>
    </row>
    <row r="424" spans="1:2">
      <c r="A424" s="16">
        <v>85101</v>
      </c>
      <c r="B424" s="16" t="s">
        <v>598</v>
      </c>
    </row>
    <row r="425" spans="1:2">
      <c r="A425" s="16">
        <v>9000</v>
      </c>
      <c r="B425" s="16" t="s">
        <v>599</v>
      </c>
    </row>
    <row r="426" spans="1:2">
      <c r="A426" s="16">
        <v>91101</v>
      </c>
      <c r="B426" s="16" t="s">
        <v>600</v>
      </c>
    </row>
    <row r="427" spans="1:2">
      <c r="A427" s="16">
        <v>91102</v>
      </c>
      <c r="B427" s="16" t="s">
        <v>601</v>
      </c>
    </row>
    <row r="428" spans="1:2">
      <c r="A428" s="16">
        <v>91201</v>
      </c>
      <c r="B428" s="16" t="s">
        <v>602</v>
      </c>
    </row>
    <row r="429" spans="1:2">
      <c r="A429" s="16">
        <v>91301</v>
      </c>
      <c r="B429" s="16" t="s">
        <v>603</v>
      </c>
    </row>
    <row r="430" spans="1:2">
      <c r="A430" s="16">
        <v>91302</v>
      </c>
      <c r="B430" s="16" t="s">
        <v>604</v>
      </c>
    </row>
    <row r="431" spans="1:2">
      <c r="A431" s="16">
        <v>91401</v>
      </c>
      <c r="B431" s="16" t="s">
        <v>605</v>
      </c>
    </row>
    <row r="432" spans="1:2">
      <c r="A432" s="16">
        <v>91402</v>
      </c>
      <c r="B432" s="16" t="s">
        <v>606</v>
      </c>
    </row>
    <row r="433" spans="1:2">
      <c r="A433" s="16">
        <v>91501</v>
      </c>
      <c r="B433" s="16" t="s">
        <v>607</v>
      </c>
    </row>
    <row r="434" spans="1:2">
      <c r="A434" s="16">
        <v>91601</v>
      </c>
      <c r="B434" s="16" t="s">
        <v>608</v>
      </c>
    </row>
    <row r="435" spans="1:2">
      <c r="A435" s="16">
        <v>91701</v>
      </c>
      <c r="B435" s="16" t="s">
        <v>609</v>
      </c>
    </row>
    <row r="436" spans="1:2">
      <c r="A436" s="16">
        <v>91801</v>
      </c>
      <c r="B436" s="16" t="s">
        <v>610</v>
      </c>
    </row>
    <row r="437" spans="1:2">
      <c r="A437" s="16">
        <v>92101</v>
      </c>
      <c r="B437" s="16" t="s">
        <v>611</v>
      </c>
    </row>
    <row r="438" spans="1:2">
      <c r="A438" s="16">
        <v>92102</v>
      </c>
      <c r="B438" s="16" t="s">
        <v>612</v>
      </c>
    </row>
    <row r="439" spans="1:2">
      <c r="A439" s="16">
        <v>92201</v>
      </c>
      <c r="B439" s="16" t="s">
        <v>613</v>
      </c>
    </row>
    <row r="440" spans="1:2">
      <c r="A440" s="16">
        <v>92301</v>
      </c>
      <c r="B440" s="16" t="s">
        <v>614</v>
      </c>
    </row>
    <row r="441" spans="1:2">
      <c r="A441" s="16">
        <v>92302</v>
      </c>
      <c r="B441" s="16" t="s">
        <v>615</v>
      </c>
    </row>
    <row r="442" spans="1:2">
      <c r="A442" s="16">
        <v>92401</v>
      </c>
      <c r="B442" s="16" t="s">
        <v>616</v>
      </c>
    </row>
    <row r="443" spans="1:2">
      <c r="A443" s="16">
        <v>92402</v>
      </c>
      <c r="B443" s="16" t="s">
        <v>617</v>
      </c>
    </row>
    <row r="444" spans="1:2">
      <c r="A444" s="16">
        <v>92501</v>
      </c>
      <c r="B444" s="16" t="s">
        <v>618</v>
      </c>
    </row>
    <row r="445" spans="1:2">
      <c r="A445" s="16">
        <v>92601</v>
      </c>
      <c r="B445" s="16" t="s">
        <v>619</v>
      </c>
    </row>
    <row r="446" spans="1:2">
      <c r="A446" s="16">
        <v>92701</v>
      </c>
      <c r="B446" s="16" t="s">
        <v>620</v>
      </c>
    </row>
    <row r="447" spans="1:2">
      <c r="A447" s="16">
        <v>92801</v>
      </c>
      <c r="B447" s="16" t="s">
        <v>621</v>
      </c>
    </row>
    <row r="448" spans="1:2">
      <c r="A448" s="16">
        <v>93101</v>
      </c>
      <c r="B448" s="16" t="s">
        <v>622</v>
      </c>
    </row>
    <row r="449" spans="1:2">
      <c r="A449" s="16">
        <v>93201</v>
      </c>
      <c r="B449" s="16" t="s">
        <v>623</v>
      </c>
    </row>
    <row r="450" spans="1:2">
      <c r="A450" s="16">
        <v>94101</v>
      </c>
      <c r="B450" s="16" t="s">
        <v>624</v>
      </c>
    </row>
    <row r="451" spans="1:2">
      <c r="A451" s="16">
        <v>94201</v>
      </c>
      <c r="B451" s="16" t="s">
        <v>625</v>
      </c>
    </row>
    <row r="452" spans="1:2">
      <c r="A452" s="16">
        <v>95101</v>
      </c>
      <c r="B452" s="16" t="s">
        <v>626</v>
      </c>
    </row>
    <row r="453" spans="1:2">
      <c r="A453" s="16">
        <v>96101</v>
      </c>
      <c r="B453" s="16" t="s">
        <v>627</v>
      </c>
    </row>
    <row r="454" spans="1:2">
      <c r="A454" s="16">
        <v>96201</v>
      </c>
      <c r="B454" s="16" t="s">
        <v>628</v>
      </c>
    </row>
    <row r="455" spans="1:2">
      <c r="A455" s="16">
        <v>99101</v>
      </c>
      <c r="B455" s="16" t="s">
        <v>629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Lluvia de Ideas</vt:lpstr>
      <vt:lpstr>Árbol de Problemas</vt:lpstr>
      <vt:lpstr>Árbol de Objetivos</vt:lpstr>
      <vt:lpstr>MIR-DGA</vt:lpstr>
      <vt:lpstr>Proyectos</vt:lpstr>
      <vt:lpstr>COG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Paulina Vallejos Escalona</dc:creator>
  <cp:keywords/>
  <dc:description/>
  <cp:lastModifiedBy>Diana Belem Olvera Guerrero</cp:lastModifiedBy>
  <cp:revision/>
  <dcterms:created xsi:type="dcterms:W3CDTF">2018-04-12T16:36:49Z</dcterms:created>
  <dcterms:modified xsi:type="dcterms:W3CDTF">2023-06-30T19:51:01Z</dcterms:modified>
  <cp:category/>
  <cp:contentStatus/>
</cp:coreProperties>
</file>