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sesnamx-my.sharepoint.com/personal/dbolvera_sesna_gob_mx/Documents/Respaldo Diana/PP y MIR/DIAGNÓSTICO NUEVO Pp P015/MIR_ARBOLES_DIAGNÓSTICO/METAS 2023/"/>
    </mc:Choice>
  </mc:AlternateContent>
  <xr:revisionPtr revIDLastSave="337" documentId="8_{528571DA-A73E-44AE-BDCA-FBFB86871FD3}" xr6:coauthVersionLast="47" xr6:coauthVersionMax="47" xr10:uidLastSave="{0D1C3345-6F28-49FB-B4DB-1AB3C4553B32}"/>
  <bookViews>
    <workbookView xWindow="-120" yWindow="-120" windowWidth="20730" windowHeight="11160" tabRatio="606" xr2:uid="{00000000-000D-0000-FFFF-FFFF00000000}"/>
  </bookViews>
  <sheets>
    <sheet name="MIR" sheetId="4" r:id="rId1"/>
  </sheets>
  <definedNames>
    <definedName name="_xlnm._FilterDatabase" localSheetId="0" hidden="1">MIR!$A$3:$BU$15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3" i="4" l="1"/>
  <c r="BZ12" i="4"/>
  <c r="BZ10" i="4"/>
  <c r="BZ9" i="4"/>
  <c r="BZ7" i="4"/>
  <c r="BZ6" i="4"/>
  <c r="BN13" i="4" l="1"/>
  <c r="BO13" i="4" s="1"/>
  <c r="BN12" i="4" l="1"/>
  <c r="BE13" i="4" l="1"/>
  <c r="AN6" i="4" l="1"/>
  <c r="AM13" i="4"/>
  <c r="AN13" i="4" s="1"/>
  <c r="AM12" i="4"/>
  <c r="AN12" i="4" s="1"/>
  <c r="O16" i="4" l="1"/>
  <c r="P16" i="4"/>
  <c r="T16" i="4"/>
  <c r="U16" i="4" s="1"/>
  <c r="AD16" i="4"/>
  <c r="AE16" i="4" s="1"/>
  <c r="AM16" i="4"/>
  <c r="AN16" i="4" s="1"/>
  <c r="AV16" i="4"/>
  <c r="AW16" i="4" s="1"/>
  <c r="BE16" i="4"/>
  <c r="BF16" i="4" s="1"/>
  <c r="BN16" i="4"/>
  <c r="BO16" i="4" s="1"/>
  <c r="O17" i="4"/>
  <c r="P17" i="4" s="1"/>
  <c r="T17" i="4"/>
  <c r="U17" i="4" s="1"/>
  <c r="AD17" i="4"/>
  <c r="AE17" i="4" s="1"/>
  <c r="AM17" i="4"/>
  <c r="AN17" i="4" s="1"/>
  <c r="AV17" i="4"/>
  <c r="AW17" i="4" s="1"/>
  <c r="BE17" i="4"/>
  <c r="BF17" i="4"/>
  <c r="BN17" i="4"/>
  <c r="BO17" i="4" s="1"/>
  <c r="O6" i="4"/>
  <c r="P6" i="4" s="1"/>
  <c r="T6" i="4"/>
  <c r="U6" i="4" s="1"/>
  <c r="AD6" i="4"/>
  <c r="AE6" i="4" s="1"/>
  <c r="AM6" i="4"/>
  <c r="AV6" i="4"/>
  <c r="AW6" i="4" s="1"/>
  <c r="BE6" i="4"/>
  <c r="BF6" i="4" s="1"/>
  <c r="BN6" i="4"/>
  <c r="BO6" i="4" s="1"/>
  <c r="AV15" i="4"/>
  <c r="AW15" i="4" s="1"/>
  <c r="AV14" i="4"/>
  <c r="AW14" i="4" s="1"/>
  <c r="AV13" i="4"/>
  <c r="AW13" i="4" s="1"/>
  <c r="AV12" i="4"/>
  <c r="AW12" i="4" s="1"/>
  <c r="AV11" i="4"/>
  <c r="AW11" i="4" s="1"/>
  <c r="AV10" i="4"/>
  <c r="AW10" i="4" s="1"/>
  <c r="AV9" i="4"/>
  <c r="AW9" i="4" s="1"/>
  <c r="AV8" i="4"/>
  <c r="AW8" i="4" s="1"/>
  <c r="AV7" i="4"/>
  <c r="AW7" i="4" s="1"/>
  <c r="AV5" i="4"/>
  <c r="AW5" i="4" s="1"/>
  <c r="AV4" i="4"/>
  <c r="AW4" i="4" s="1"/>
  <c r="O4" i="4" l="1"/>
  <c r="O5" i="4"/>
  <c r="BF13" i="4"/>
  <c r="BE11" i="4" l="1"/>
  <c r="BF11" i="4" s="1"/>
  <c r="BE14" i="4"/>
  <c r="BF14" i="4" s="1"/>
  <c r="AD5" i="4" l="1"/>
  <c r="AD15" i="4" l="1"/>
  <c r="AE15" i="4" s="1"/>
  <c r="AD14" i="4"/>
  <c r="AE14" i="4" s="1"/>
  <c r="AD13" i="4"/>
  <c r="AE13" i="4" s="1"/>
  <c r="AD12" i="4"/>
  <c r="AE12" i="4" s="1"/>
  <c r="AD11" i="4"/>
  <c r="AE11" i="4" s="1"/>
  <c r="AD10" i="4"/>
  <c r="AE10" i="4" s="1"/>
  <c r="AD9" i="4"/>
  <c r="AE9" i="4" s="1"/>
  <c r="AD8" i="4"/>
  <c r="AE8" i="4" s="1"/>
  <c r="AD7" i="4"/>
  <c r="AE7" i="4" s="1"/>
  <c r="AE5" i="4"/>
  <c r="AD4" i="4"/>
  <c r="AE4" i="4" s="1"/>
  <c r="P4" i="4"/>
  <c r="T4" i="4"/>
  <c r="U4" i="4" s="1"/>
  <c r="AM4" i="4"/>
  <c r="AN4" i="4" s="1"/>
  <c r="BE4" i="4"/>
  <c r="BF4" i="4" s="1"/>
  <c r="BN4" i="4"/>
  <c r="BO4" i="4" s="1"/>
  <c r="P5" i="4"/>
  <c r="T5" i="4"/>
  <c r="U5" i="4" s="1"/>
  <c r="AM5" i="4"/>
  <c r="AN5" i="4" s="1"/>
  <c r="BE5" i="4"/>
  <c r="BF5" i="4" s="1"/>
  <c r="BN5" i="4"/>
  <c r="BO5" i="4" s="1"/>
  <c r="O7" i="4"/>
  <c r="P7" i="4" s="1"/>
  <c r="T7" i="4"/>
  <c r="U7" i="4" s="1"/>
  <c r="AM7" i="4"/>
  <c r="AN7" i="4" s="1"/>
  <c r="BE7" i="4"/>
  <c r="BF7" i="4" s="1"/>
  <c r="BN7" i="4"/>
  <c r="BO7" i="4" s="1"/>
  <c r="O8" i="4"/>
  <c r="P8" i="4" s="1"/>
  <c r="T8" i="4"/>
  <c r="U8" i="4" s="1"/>
  <c r="AM8" i="4"/>
  <c r="AN8" i="4" s="1"/>
  <c r="BE8" i="4"/>
  <c r="BF8" i="4" s="1"/>
  <c r="BN8" i="4"/>
  <c r="BO8" i="4" s="1"/>
  <c r="O9" i="4"/>
  <c r="P9" i="4" s="1"/>
  <c r="T9" i="4"/>
  <c r="U9" i="4" s="1"/>
  <c r="AM9" i="4"/>
  <c r="AN9" i="4" s="1"/>
  <c r="BE9" i="4"/>
  <c r="BF9" i="4" s="1"/>
  <c r="BN9" i="4"/>
  <c r="BO9" i="4" s="1"/>
  <c r="O10" i="4"/>
  <c r="P10" i="4" s="1"/>
  <c r="T10" i="4"/>
  <c r="U10" i="4" s="1"/>
  <c r="AM10" i="4"/>
  <c r="AN10" i="4" s="1"/>
  <c r="BE10" i="4"/>
  <c r="BF10" i="4" s="1"/>
  <c r="BN10" i="4"/>
  <c r="BO10" i="4" s="1"/>
  <c r="O11" i="4"/>
  <c r="P11" i="4" s="1"/>
  <c r="T11" i="4"/>
  <c r="U11" i="4" s="1"/>
  <c r="AM11" i="4"/>
  <c r="AN11" i="4" s="1"/>
  <c r="BN11" i="4"/>
  <c r="BO11" i="4" s="1"/>
  <c r="O12" i="4"/>
  <c r="P12" i="4" s="1"/>
  <c r="T12" i="4"/>
  <c r="U12" i="4" s="1"/>
  <c r="BE12" i="4"/>
  <c r="BF12" i="4" s="1"/>
  <c r="BO12" i="4"/>
  <c r="O13" i="4"/>
  <c r="P13" i="4" s="1"/>
  <c r="T13" i="4"/>
  <c r="U13" i="4" s="1"/>
  <c r="O14" i="4"/>
  <c r="P14" i="4" s="1"/>
  <c r="T14" i="4"/>
  <c r="U14" i="4" s="1"/>
  <c r="AM14" i="4"/>
  <c r="BN14" i="4"/>
  <c r="BO14" i="4" s="1"/>
  <c r="O15" i="4"/>
  <c r="P15" i="4" s="1"/>
  <c r="T15" i="4"/>
  <c r="U15" i="4" s="1"/>
  <c r="AM15" i="4"/>
  <c r="AN15" i="4" s="1"/>
  <c r="BE15" i="4"/>
  <c r="BF15" i="4" s="1"/>
  <c r="BN15" i="4"/>
  <c r="BO15" i="4" s="1"/>
  <c r="AN1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tc={FF580DF2-53B6-4392-995A-584FD5C99CF9}</author>
    <author>tc={1C3285B6-C993-41D2-AF4A-A08806AC2F10}</author>
    <author>tc={7825B9BE-AF58-4D7B-B1A5-1C1DB88E5EB4}</author>
  </authors>
  <commentList>
    <comment ref="J7" authorId="0" shapeId="0" xr:uid="{FF580DF2-53B6-4392-995A-584FD5C99CF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actualiza dirección</t>
      </text>
    </comment>
    <comment ref="M13" authorId="1" shapeId="0" xr:uid="{1C3285B6-C993-41D2-AF4A-A08806AC2F1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esta meta se ajusto de 100 a 90 durante el reporte del primer trimestre de 2020. 
</t>
      </text>
    </comment>
    <comment ref="F15" authorId="2" shapeId="0" xr:uid="{7825B9BE-AF58-4D7B-B1A5-1C1DB88E5EB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de anual en 2021 a semestral para 2022</t>
      </text>
    </comment>
  </commentList>
</comments>
</file>

<file path=xl/sharedStrings.xml><?xml version="1.0" encoding="utf-8"?>
<sst xmlns="http://schemas.openxmlformats.org/spreadsheetml/2006/main" count="573" uniqueCount="315">
  <si>
    <t>Nivel MIR</t>
  </si>
  <si>
    <t>Resumen Narrativo</t>
  </si>
  <si>
    <t>Indicadores</t>
  </si>
  <si>
    <t>Medios de verificación</t>
  </si>
  <si>
    <t>Supuestos</t>
  </si>
  <si>
    <t>METAS</t>
  </si>
  <si>
    <t>Comportamiento esperado</t>
  </si>
  <si>
    <t>AVANCE ANUAL (Aplica para indicadores trimestrales y semestrales y anuales)</t>
  </si>
  <si>
    <t>AVANCE 1° TRIMESTRE (Aplica para indicadores trimestrales)</t>
  </si>
  <si>
    <t>AVANCE 2° TRIMESTRE  (Aplica para indicadores trimestrales y semestrales)</t>
  </si>
  <si>
    <t>AVANCE 3° TRIMESTRE (Aplica para indicadores trimestrales)</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</si>
  <si>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</si>
  <si>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</si>
  <si>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</si>
  <si>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</si>
  <si>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</si>
  <si>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</si>
  <si>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</si>
  <si>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</si>
  <si>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</si>
  <si>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</si>
  <si>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</si>
  <si>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</si>
  <si>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</si>
  <si>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</si>
  <si>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Variación % con parámetro de semaforización</t>
  </si>
  <si>
    <t>Resultado</t>
  </si>
  <si>
    <t>Justificación de la variación</t>
  </si>
  <si>
    <t>Fin</t>
  </si>
  <si>
    <t>Propósito</t>
  </si>
  <si>
    <t>Componentes</t>
  </si>
  <si>
    <t>Actividades</t>
  </si>
  <si>
    <t>(Calificación encuesta 1 + Calificación encuesta 2 + Calificación encuesta n… / Total de encuestas realizadas)</t>
  </si>
  <si>
    <t xml:space="preserve">Porcentaje </t>
  </si>
  <si>
    <t>Eficacia</t>
  </si>
  <si>
    <t>Estratégico</t>
  </si>
  <si>
    <t>Promedio</t>
  </si>
  <si>
    <t>Calidad</t>
  </si>
  <si>
    <t>Gestión</t>
  </si>
  <si>
    <t>Contribuir a la generación de resultados óptimos en la prevención, detección, regulación y sanción de hechos de corrupción y faltas administrativas mediante mecanismos de coordinación entre las instituciones del Sistema Nacional Anticorrupción.</t>
  </si>
  <si>
    <t>Ascendente</t>
  </si>
  <si>
    <t>Porcentaje</t>
  </si>
  <si>
    <t>Descendente</t>
  </si>
  <si>
    <t>Anual</t>
  </si>
  <si>
    <t>Semestral</t>
  </si>
  <si>
    <t>N/A</t>
  </si>
  <si>
    <t>Porcentaje de cumplimiento de las acciones estratégicas comunes con los Sistemas Estatales Anticorrupción en la implementación de la Política Nacional Anticorrupción.</t>
  </si>
  <si>
    <t>2.  Mecanismos de colaboración y coordinación con los integrantes del Sistema Nacional Anticorrupción establecidos.</t>
  </si>
  <si>
    <t>El marco normativo en materia anticorrupción se mantiene vigente. 
El Estado mexicano considera que la agenda de combate a la corrupción es prioritaria.</t>
  </si>
  <si>
    <t>2.1. Implementación de la estrategia de difusión.</t>
  </si>
  <si>
    <t>2.2. Seguimiento a las acciones de coordinación con los integrantes del Sistema Nacional Anticorrupción y los entes públicos.</t>
  </si>
  <si>
    <t>Porcentaje de avance de la estrategia de difusión.</t>
  </si>
  <si>
    <t>Promedio porcentual</t>
  </si>
  <si>
    <t>Trimestral</t>
  </si>
  <si>
    <t>El Comité Coordinador genera acuerdos en materia de prevención, detección, regulación y sanción de hechos de corrupción y faltas administrativas.</t>
  </si>
  <si>
    <t>Los Sistemas Estatales Anticorrupción se encuentran conformados y realizan esfuerzos y acciones específicas para la prevención, investigación y sanción de hechos de corrupción y faltas administrativas.</t>
  </si>
  <si>
    <t>Los Sistemas Estatales Anticorrupción hacen uso de la estrategia de difusión y aplican las recomendaciones que se emiten.</t>
  </si>
  <si>
    <t>Los integrantes del Sistema Nacional Anticorrupción utilizan los mecanismos de coordinación y colaboración en la instrumentación de la Política Nacional Anticorrupción.</t>
  </si>
  <si>
    <t>El indicador refleja la provisión de insumos técnicos requeridos por el Comité Coordinador o propuestos por la Comisión Ejecutiva que se presentan en las sesiones del Comité Coordinador, en materia de  prevención, detección, regulación y sanción de hechos de corrupción y  faltas administrativas.</t>
  </si>
  <si>
    <t>1.3. Realización de Sesiones Ordinarias del Comité Coordinador del Sistema Nacional Anticorrupción.</t>
  </si>
  <si>
    <t>Este indicador mide el cumplimiento del marco normativo aplicable a la organización y celebración de las sesiones ordinarias del Comité Coordinador del Sistema Nacional Anticorrupción.</t>
  </si>
  <si>
    <t>Los integrantes del Sistema Nacional Anticorrupción utilizan la Plataforma Digital Nacional.</t>
  </si>
  <si>
    <t xml:space="preserve">3.1.   Seguimiento a la mesa de ayuda de la Plataforma Digital Nacional. </t>
  </si>
  <si>
    <t>Porcentaje de reportes o incidencias resueltas</t>
  </si>
  <si>
    <t>Número de reportes e incidencias recibidas en la mesa de ayuda que se resuelven</t>
  </si>
  <si>
    <t>Seguimiento a la mesa de ayuda = (incidencias resueltas / incidencias reportadas) *100</t>
  </si>
  <si>
    <t>Los sujetos obligados utilizan adecuadamente la mesa de ayuda de la Plataforma Digital Nacional.</t>
  </si>
  <si>
    <t>Economía</t>
  </si>
  <si>
    <t>Los sujetos obligados conectan sus Sistemas a  la Plataforma Digital Nacional.</t>
  </si>
  <si>
    <t>Porcentaje de Sesiones Ordinarias, Organizadas y Celebradas</t>
  </si>
  <si>
    <t>(Insumos técnicos realizados por la SESNA / Insumos técnicos requeridos por el Comité Coordinador y/o propuestos por la Comisión Ejecutiva) * 100
SESNA: Secretaría Ejecutiva del Sistema Nacional Anticorrupción.</t>
  </si>
  <si>
    <t>1. Políticas públicas orientadas a la prevención, detección y sanción de faltas administrativas y hechos de corrupción aprobadas por el Comité Coordinador del Sistema Nacional Anticorrupción.</t>
  </si>
  <si>
    <t>Promedio de calificación en las encuestas de percepción de los integrantes del Sistema Nacional Anticorrupción.</t>
  </si>
  <si>
    <t>Este indicador refleja el nivel de satisfacción que tienen los integrantes del Sistema Nacional Anticorrupción en cuanto a los trabajos de coordinación y colaboración.</t>
  </si>
  <si>
    <t>Este indicador mide el grado de avance en la implementación de la estrategia de difusión de la Secretaría Ejecutiva del Sistema Nacional Anticorrupción.</t>
  </si>
  <si>
    <t>Este indicador mide el grado de avance en la implementación de acciones estratégicas comunes establecidas con los Sistemas Estatales Anticorrupción (SEA) a partir de mecanismos de coordinación con la Secretaría Ejecutiva del Sistema Nacional Anticorrupción.</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</si>
  <si>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100
SEA= Sistema Estatal Anticorrupción</t>
  </si>
  <si>
    <t>(Sesiones ordinarias organizadas y celebradas  / Total de sesiones ordinarias que ordenan las normas aplicables) * 100</t>
  </si>
  <si>
    <t>Porcentaje de insumos técnicos realizados por la Secretaría Ejecutiva del Sistema Nacional Anticorrupción.</t>
  </si>
  <si>
    <r>
      <t>El Comité Coordinador del Sistema Nacional Anticorrupción utiliza los insumos técnicos para combatir y prevenir la</t>
    </r>
    <r>
      <rPr>
        <sz val="11"/>
        <color rgb="FFFF0000"/>
        <rFont val="Soberana Sans"/>
        <family val="3"/>
      </rPr>
      <t xml:space="preserve"> </t>
    </r>
    <r>
      <rPr>
        <sz val="11"/>
        <rFont val="Soberana Sans"/>
        <family val="3"/>
      </rPr>
      <t xml:space="preserve"> corrupción y las faltas administrativas.</t>
    </r>
  </si>
  <si>
    <r>
      <t>El Comité Coordinador del Sistema Nacional Anticorrupción cuenta con mecanismos de coordinación e insumos técnicos en materia de prevención, detección, regulación y sanción de hechos de corrupción y faltas administrativas</t>
    </r>
    <r>
      <rPr>
        <sz val="11"/>
        <color rgb="FFFF0000"/>
        <rFont val="Soberana Sans"/>
        <family val="3"/>
      </rPr>
      <t>.</t>
    </r>
  </si>
  <si>
    <t>Efecto</t>
  </si>
  <si>
    <t>Causa</t>
  </si>
  <si>
    <t>Otros Motivos</t>
  </si>
  <si>
    <t>Observaciones</t>
  </si>
  <si>
    <t>Avance Art. 42 reporte Enero-Mayo</t>
  </si>
  <si>
    <t>Número de Acciones Estratégicas Realizadas con cada Sistema Estatal Anticorrupción:Informe de Acciones Estratégicas Comunes bajo el Resguardo de la Dirección de Vinculación Interinstitucional de la Secretaría Ejecutiva del Sistema Nacional Anticorrupción; Total Sistemas Estatales Anticorrupción Instalados:Página del Sistema Nacional Anticorrupción en el Apartado Sistemas Locales Anticorrupción; Número de Acciones Estratégicas Acordadas con cada Sistema Estatal Anticorrupción:Relación de Acciones Acordadas con cada Sistema Estatal Anticorrupción</t>
  </si>
  <si>
    <t>Avance Gestión Financiera</t>
  </si>
  <si>
    <t>AVANCE 4° TRIMESTRE  (Aplica para todos los indicadores)</t>
  </si>
  <si>
    <t>Registro para Cuenta Pública</t>
  </si>
  <si>
    <t>TIPO DE JUSTIFICACIÓN</t>
  </si>
  <si>
    <t>Alcanzada / Aprobada</t>
  </si>
  <si>
    <t>Alcanzada / Ajustada</t>
  </si>
  <si>
    <t>PORCENTAJE DE CUMPLIMIENTO DE LA META (%)</t>
  </si>
  <si>
    <t>Variación de la tasa de prevalencia de corrupción.</t>
  </si>
  <si>
    <t xml:space="preserve">El indicador refleja la mejora en la percepción ciudadana en torno a las experiencias de corrupción al realizar un trámite ante las instituciones del Estado
El primer reporte se obtuvo para 2020, y a partir de este estará disponible cada dos años.
</t>
  </si>
  <si>
    <r>
      <rPr>
        <i/>
        <sz val="11"/>
        <color theme="1"/>
        <rFont val="Soberana Sans"/>
        <family val="3"/>
      </rPr>
      <t xml:space="preserve">  (((Tasa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
TVP</t>
    </r>
    <r>
      <rPr>
        <sz val="11"/>
        <color theme="1"/>
        <rFont val="Soberana Sans"/>
        <family val="3"/>
      </rPr>
      <t xml:space="preserve">  = Tasa de prevalencia de la corrupción 
</t>
    </r>
    <r>
      <rPr>
        <i/>
        <sz val="11"/>
        <color theme="1"/>
        <rFont val="Soberana Sans"/>
        <family val="3"/>
      </rPr>
      <t xml:space="preserve">   i</t>
    </r>
    <r>
      <rPr>
        <sz val="11"/>
        <color theme="1"/>
        <rFont val="Soberana Sans"/>
        <family val="3"/>
      </rPr>
      <t xml:space="preserve"> = Año de medición
</t>
    </r>
    <r>
      <rPr>
        <i/>
        <sz val="11"/>
        <color theme="1"/>
        <rFont val="Soberana Sans"/>
        <family val="3"/>
      </rPr>
      <t xml:space="preserve">   j</t>
    </r>
    <r>
      <rPr>
        <sz val="11"/>
        <color theme="1"/>
        <rFont val="Soberana Sans"/>
        <family val="3"/>
      </rPr>
      <t xml:space="preserve"> = Año inmediato anterior
</t>
    </r>
  </si>
  <si>
    <t xml:space="preserve">Bienal
</t>
  </si>
  <si>
    <t>Encuesta Nacional de Calidad e Impacto Gubernamental, (ENCIG), disponible en: https://www.inegi.org.mx/programas/encig/</t>
  </si>
  <si>
    <t xml:space="preserve">Relación de seguimiento de acuerdos emitidos por el Comité Coordinador en resguardo de la Dirección General de Asuntos Jurídicos de la Secretaría Ejecutiva del Sistema Nacional Anticorrupción. Disponible físicamente en: Viaducto Presidente Miguel Alemán Valdés Número 105, Colonia Escandón Sección 1,
Alcaldía Miguel Hidalgo, Código Postal 11800, CDMX.
Teléfono: 55-81-17-81-00 Ext 1001 </t>
  </si>
  <si>
    <t>La totalidad de las 32 entidades federativas cuentan con Sistemas Locales Anticorrupción plenamente constituidos y conformados.
Las entidades adoptan la ruta de implementación de las políticas estatales anticorrupción con mecanismos de seguimiento y evaluación adecuados.</t>
  </si>
  <si>
    <t xml:space="preserve">Tablero de control de seguimiento de implementación de las políticas estales anticorrupción, programas de implementación y sistemas locales de monitoreo. Disponible físicamente en: Viaducto Presidente Miguel Alemán Valdés Número 105, Colonia Escandón Sección 1, Alcaldía Miguel Hidalgo, Código Postal 11800, CDMX. Teléfono: 55-81-17-81-00 Ext 1001 </t>
  </si>
  <si>
    <t>Calificación de la Encuesta: Encuestas de percepción, bajo el resguardo de la Dirección General de Vinculación Interinstitucional de la Secretaría Ejecutiva del Sistema Nacional Anticorrupción. Disponible físicamente en: Viaducto Presidente Miguel Alemán Valdés Número 105, Colonia Escandón Sección 1,
Alcaldía Miguel Hidalgo, Código Postal 11800, CDMX.
Teléfono: 55-81-17-81-00 Ext 1001</t>
  </si>
  <si>
    <t>"Mide el nivel disponible de:
1. Servicios: suministro, administración, soporte, mantenimiento y seguridad de la Plataforma Digital Nacional;
2. Infraestructura: Número de proyectos de servidores, licenciamiento, software y demás infraestructura necesaria para el funcionamiento de la Plataforma Digital Nacional; y
La Plataforma deberá contar con las capacidades tecnológicas, de infraestructura y técnicas necesarias para garantizar un nivel de servicio mínimo para que cualquier proveedor de datos de los Sistemas 1, 2, 3 y 6 pueda conectarse e integrar sus datos a la Plataforma."</t>
  </si>
  <si>
    <t>Sercicios (S): Reportes de incidencias y solicitudes de apoyo a través de la mesa de ayuda; Infraestructura: adquisiciones, contratos de arrendamiento, bienes muebles, licenciamiento adquirido bajo el resguardo de la USTPDN de la SESNA. Disponible físicamente en:  Viaducto Presidente Miguel Alemán Valdés Número 105, Colonia Escandón Sección 1,
Alcaldía Miguel Hidalgo, Código Postal 11800, CDMX.
Teléfono: 55-81-17-81-00 Ext 1001</t>
  </si>
  <si>
    <t>Reporte de avance del Programa de Implementación aprobado en resguardo de la Unidad de Riesgos y Política Pública de la Secretaría Ejecutiva del Sistema Nacional Anticorrupción. Disponible físicamente en: Viaducto Presidente Miguel Alemán Valdés Número 105, Colonia Escandón Sección 1,
Alcaldía Miguel Hidalgo, Código Postal 11800, CDMX.
Teléfono: 55-81-17-81-00 Ext 1001</t>
  </si>
  <si>
    <t>El Comité Coordinador aprueba el Programa de Implementación y los líneamientos del reporte de avance del PI.</t>
  </si>
  <si>
    <t>Actas de las sesiones ordinarias del Comité Coordinador celebradas, en resguardo de la Dirección General de Asuntos Jurídicos. Disponible físicamente en: Viaducto Presidente Miguel Alemán Valdés Número 105, Colonia Escandón Sección 1,
Alcaldía Miguel Hidalgo, Código Postal 11800, CDMX.
Teléfono: 55-81-17-81-00 Ext 1001</t>
  </si>
  <si>
    <t>(Número de actividades implementadas / Total de actividades programadas en el  AÑO) *100</t>
  </si>
  <si>
    <t>Informe de avances bajo el resguardo de la Dirección General de Vinculación Interinstitucional de la SESNA. Disponible físicamente en: Viaducto Presidente Miguel Alemán Valdés Número 105, Colonia Escandón Sección 1,
Alcaldía Miguel Hidalgo, Código Postal 11800, CDMX.
Teléfono: 55-81-17-81-00 Ext 1001</t>
  </si>
  <si>
    <t>Correos de la mesa de ayuda y bitácora interna bajo el resguardo de la USTPDN de la SESNA. Disponible físicamente en: Viaducto Presidente Miguel Alemán Valdés Número 105, Colonia Escandón Sección 1,
Alcaldía Miguel Hidalgo, Código Postal 11800, CDMX.
Teléfono: 55-81-17-81-00 Ext 1001</t>
  </si>
  <si>
    <t>Porcentaje de implementación de la PNA</t>
  </si>
  <si>
    <t>Mide el grado de avance en porcentaje de las tres acciones que deben de seguir las entidades federativas a raíz de la aprobación de la PNA.
Da cuenta de la importancia de  implementar y llevar a cabo acciones, programas y políticas derivadas de la PNA</t>
  </si>
  <si>
    <t xml:space="preserve">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
</t>
  </si>
  <si>
    <t>COMENTARIOS DE REVISIÓN DGAF</t>
  </si>
  <si>
    <t>3. Plataforma Digital Nacional conformada con los Sistemas 1, 2, 3,4,5 y 6 de la Ley General del Sistema Nacional Anticorrupción</t>
  </si>
  <si>
    <t>Porcentaje del número de sistemas funcionando en el portal web de la PDN.</t>
  </si>
  <si>
    <t>Porcentaje de sistemas en funcionamiento = (número de sistemas en funcionamiento en el portal web de la PDN / Número de sistemas que enuncia la LGSNA que debe tener la PDN)*100</t>
  </si>
  <si>
    <t>1.1     Seguimiento del Programa de Implementación de la Política Nacional Anticorrupción en el Avance de líneas de acción del Programa de Implementación aprobado por el Comité Coordinador.</t>
  </si>
  <si>
    <t>Porcentaje de avance en las líneas de acción del Programa de Implementación de la Política Nacional Anticorrupción aprobado por el Comité Coordinador del Sistema Nacional Anticorrupción.</t>
  </si>
  <si>
    <t>Este indicador mide el avance de la ejecución de las líneas de acción establecidas en el Programa de Implementación de la Política Nacional Anticorrupción aprobado por el Comité Coordinador del Sistema Nacional Anticorrupción. De conformidad con lo establecido en los Lineamientos para el reporte anual del Programa de Implementación de la Política Nacional Anticorrupción, también aprobados por el Comité Coordinador del Sistema Nacional Anticorrupción.</t>
  </si>
  <si>
    <t>(Líneas de acción del Programa de Implementación de la PNA en ejecución / Líneas de acción del Programa de Implementación de la PNA establecidas) * 100</t>
  </si>
  <si>
    <t>1.2. Implantación del Modelo de Evaluación y  Seguimiento de la Anticorrupción y la Integridad (MESAI).</t>
  </si>
  <si>
    <t>Porcentaje de módulos del MESAI que cuentan con indicadores de seguimiento.</t>
  </si>
  <si>
    <t>Este indicador mide el porcentaje de módulos que componen el MESAI que cuentan con indicadores propios para reportar avances en los objetivos del MESAI</t>
  </si>
  <si>
    <t xml:space="preserve">
Pmoinseg = (suma de los módulos i con valor igual a uno | que el módulo i es &gt; = a 1 en el número de indicadores que contiene) / 15
donde:
mi = módulo de los componenetes del MESAI, los componentes son tres, cada uno con sus respectivos módulos.
1. Capacidades.
    módulo 1: Indicadores de la Secretaria de la Función Pública
    módulo 2: indicadores de la Auditoria Superior de la Federación
    módulo 3: indicadores del Consejo de la Judicatura Federal
    módulo 4: indicadores de la Fiscalia Especializada en Materia de Delitos Contra la Corrupción
    módulo 5: indicadores de el Instituto Nacional de Transparencia, Acceso a la Información y Protección de Datos Personales
    módulo 6: Indicadores del Tribunal Superior de Justicia Administrativa
    módulo 7: indicadores del Comité de Participación Ciudadana 
    módulo 8: Indicadores de la Secretaría Ejecutiva del Sistema Nacional Anticorrupción
2. Procesos
      módulo 9: Indicadores de Prevención de delitos por hechos de corrupción y faltas administrativas
       módulo 10: Indicadores de Detección de faltas administrativas y delitos por hechos de corrupción
      módulo 11: Indicadores de Sanción de faltas administrativas y delitos por hechos de corrupción
      módulo 12 Indicadores de Fiscalización y control de recursos públicos
3. Instrumentos
      módulo 13: Indicadores del Programa de  Implementación  de la Politica Nacional Anticorrupción.
       módulo 14: Indicadores de la Plataforma Nacional Digital
       módulo 15: Indicadores de la Politica Nacion al Anticorrupción
</t>
  </si>
  <si>
    <t>3.2 Administración y renovación de suscripción de servicios en la nube para el funcionamiento de la PDN.</t>
  </si>
  <si>
    <t>Porcentaje de avance en la administración y renovación de suscripción de servicios en la nube.</t>
  </si>
  <si>
    <t>Este indicador mide el porcentaje de avance en la en la administración y renovación de suscripción de servicios en la nube.</t>
  </si>
  <si>
    <t xml:space="preserve">((Valor alcanzado en la administración de la suscripción de servicios en la nube + Valor alcanzado en la renovación de suscripción de servicios en la nube para 2024)/20)*100
P= ((A+R) / 20) *100
A= Administración en la suscripción de servicios en la nube 1 de 10 (Donde: 1 es el incumplimiento de las características contratadas y 10 el cumplimiento completo de la contratación)
R= Renovación en la suscripción de servicios en la nube del 1 al 10 1(DONDE; 1 es el inicio de los terminos para el servicio de la nube y 10 es la firma del contrato de renovación)
</t>
  </si>
  <si>
    <t>3.3 Desarrollo, pilotaje y funcionamiento en el portal web de la PDN del Sistema de denuncias públicas de faltas administrativas y hechos de corrupción (Sistema 5)</t>
  </si>
  <si>
    <t>Porcentaje de avance en el desarrollo y pilotaje para poner en funcionamiento el portal web de la PDN el Sistema de denuncias públicas de faltas administrativas y hechos de corrupción (Sistema 5)</t>
  </si>
  <si>
    <t>((Desarrollo+Pilotaje+Funcionamiento)/100)*100
P=(D+P+F/100)*100 
Desarrollo DE=30.3
Pilotaje P=30.3 
Funcionamiento F=30.3</t>
  </si>
  <si>
    <t xml:space="preserve">Semestral </t>
  </si>
  <si>
    <t>3.4 Desarrollo, pilotaje y funcionamiento en el portal web de la PDN del Sistema de información y comunicación del Sistema Nacional Anticorrupción y del Sistema Nacional de Fiscalización (Sistema 4)</t>
  </si>
  <si>
    <t>Porcentaje de avance en el desarrollo y pilotaje para poner en funcionamiento el portal web de la PDN del Sistema de información y comunicación del Sistema Nacional Anticorrupción y del Sistema Nacional de Fiscalización (Sistema 4)</t>
  </si>
  <si>
    <t>Este indicador mide el porcentaje de avance que se ha tenido en el desarrollo del sistema, su pilotaje y el funcionamiento en el portal web de la PDN</t>
  </si>
  <si>
    <t xml:space="preserve">Procedimientos de contrataciones, adquisiciones y/o arrendamiento bajo el  de la SESNA. </t>
  </si>
  <si>
    <t xml:space="preserve">Portal de la PDN en: 
plataformadifitalnacional.org
Documentos de trabajo </t>
  </si>
  <si>
    <t>La PDN desarrolla  y pilotea el sistema 5  / Los sujetos obligados conectan sus sistemas al Sistema 5 de la Plataforma Digital Nacional</t>
  </si>
  <si>
    <t>La PDN desarrolla el sistema 4 con ayuda del sistema Nacional de Fiscalización /  Los sujetos obligados conectan sus sistemas al Sistema 5 de la Plataforma Digital Nacional</t>
  </si>
  <si>
    <t>Tablero de control de seguimiento sobre la activación y puesta en marcha de los módulos que conforman los tres pilares del MESAI</t>
  </si>
  <si>
    <t>El MESAI al ser un modelo de monitoreo y seguimiento descansa sobre la base del funcionamiento de tres pilares que son
1) Capacidades de las instituciones que conforman el Comité Coordinador del SNA
2) Indicadores sobre la ejecución de los cuatro procesos de la Ley General del Sistema Nacional Anticorrupción.
Instrumentos que dotan de facultades y criterios de monitoreo y seguimiento al MESAI</t>
  </si>
  <si>
    <t>Seguimiento a la mesa de ayuda = (incidencias resueltas 59 / incidencias reportadas 65) *100</t>
  </si>
  <si>
    <t>La atención a los sujetos obligados es prioridad para que la Plataforma Digital Nacional cuenta con más datos en cada uno de sus sistemas funcionales.</t>
  </si>
  <si>
    <t>La plataforma brinda el servicio de apoyo técnico y se promueve la estandarización y conexión con la Plataforma Digital Nacional</t>
  </si>
  <si>
    <t>La Plataforma Digital Nacional debe de tener información de más de 6mil sujetos obligados por lo cual es prioridad contar con la mayor cantidad de datos.</t>
  </si>
  <si>
    <t xml:space="preserve">El proceso de la mesa de ayuda, cambió durante el primer trimestre ya que se abrió un nuevo canal para la captación de preguntas y dudas. </t>
  </si>
  <si>
    <t>El avance alcanzado a la fecha de este reporte es de 10.23% = ((36 acciones estratégicas realizadas por el Sistema Estatal Anticorrupción / 352 acciones estratégicas programadas durante el año)*100)
(0.09+0.09+0.09+0.09+0.09+0.09+0.18+0.09+0.00+0.18+0.09+0.09+0.00+0.09+0.09+0.09+0.09+0.18+0.18+0.09+0.09+0.09+0.09+0.09+0.09+0.00+0.09+0.09+0.09+0.27+0.09+0.18), dividida entre el número de secretarias técnicas existentes (32) se puede identificar un avance en el indicador del 10.23%</t>
  </si>
  <si>
    <t>El avance logrado es un poco mayor al programado para el primer trimestre, debido a que se desarrolló más interacción con las Secretarías y Comisiones Ejecutivas Estatales</t>
  </si>
  <si>
    <t>Se conectaron a la Plataforma Digital Nacional las Secretarías Ejecutivas de los Sistemas Estatales Anticorrupción de:  Chihuahua (S3), Quintana Roo (S6) y Yucatán (S2). 
Además, se aprobó la Política Estatal Anticorrupción de Morelos.</t>
  </si>
  <si>
    <t>Sin comentarios adicionales</t>
  </si>
  <si>
    <t>La variación del 2.3% se encuentra dentro de los parámetros permitidos y no pone en riesgo el cumplimento de la meta.</t>
  </si>
  <si>
    <t>(1/4)100=25
(1 sesión ordinaria organizada y celebrada / 4 sesiones ordinarias ordenadas por las normas aplicables) 100 = 25</t>
  </si>
  <si>
    <t>Se organizó y celebró la Primera Sesión Ordinaria 2023 del Comité Cordinador, el día 26 de enero de 2023.</t>
  </si>
  <si>
    <t>En esta sesión se presentaron y aprobaron:
1) Informe Anual del Comité Coordinador correspondiente al año 2022;  2) Informe de Evaluación de Impacto de la Recomendación No Vinculante para interconectarse con la Plataforma Digital Nacional y 3) EL Programa para la interconexión y operación efectivas de la Plataforma Digital Nacional y las Plataformas y Sistemas Digitalaes Estatales Anticorrupción ( Primera Etapa)</t>
  </si>
  <si>
    <t>No se contemplan observaciones adicionales.</t>
  </si>
  <si>
    <t>NA</t>
  </si>
  <si>
    <t>(2/4)100=50
(2 sesiones ordinarias organizadas y celebradas / 4 sesiones ordinarias ordenadas por las normas aplicables) 100 = 50</t>
  </si>
  <si>
    <t>1. Se organizó y celebró la Primera Sesión Ordinaria 2023 del Comité Cordinador, el día 26 de enero de 2023.
2. Se organizó y celebró la Segunda Sesión Ordinaria 2023 del Comité Cordinador, el día 11 de mayo de 2023.</t>
  </si>
  <si>
    <t>Se aprobaron, entre otros asuntos: el Informe anual del Comité Coordnador, el Programa de Trabajo Anual 2023, los Criterios para proponer temas que integren el Orden del Día de las sesiones del Sistema Nacional Anticorrupción, el Programa de Promoción, Difusión y Comunicación del Sistema Nacional Anticorrupción; y se presentaron los siguientes Informes:  el Informe de Evaluación de Impacto de la Recomendación no vinculante para la interconexión con la Plataforma Digital Nacional, el Primer Informe Anual de Ejecución del Programa de Implementación de la Política Nacional Anticorrupción, los Informes de avances de las Poliíticas Estatales Anticorrupción (Tercera y Cuarto Trimestre 2022), el informe cualitativo de las Políticas Estatales, el  Informe sobre la situación de los Sistemas Estatales Anticorrupción, con corte al 31 de marzo del año 2023 y los informes de avance en el desarrollo de la Plataforma Digital Nacional.</t>
  </si>
  <si>
    <t>Ninguno</t>
  </si>
  <si>
    <t xml:space="preserve"> No se programo meta para este periodo ya que el indicador cuenta con una frecuencia de medición anual.</t>
  </si>
  <si>
    <t xml:space="preserve">No es posible reportar un avance de este indicador, debido a que éste se encuentra sujeto a una frecuencia de medición anual. </t>
  </si>
  <si>
    <t>La información de la medición estará disponible a finales del año 2023, por lo que este indicador y sus resultados se indexarán en el reporte correspondiente al del Cuarto Trimestre 2023, en el apartado de Avance Anual. De igual manera se reportará en Cuenta Pública.</t>
  </si>
  <si>
    <t>Porcentaje de sistemas en funcionamiento = (número de sistemas en funcionamiento en el portal web de la PDN / Número de sistemas que enuncia la LGSNA que debe tener la PDN)*100
Porcentaje de sistemas en funcionamiento = (4/6)*100</t>
  </si>
  <si>
    <t xml:space="preserve">En el portal web de la Plataforma Digital Nacional pueden visualizarse información de diversas entidades en cuatro de los seis sistemas que conforman la Plataforma. Estos cuatro sistemas se encuentran en funcionamiento:
1. Sistema de evolución patrimonial, de declaración de intereses y constancia de presentación de declaración fiscal (Sistema 1)
2. Sistema de los Servidores públicos que intervengan en procedimientos de contrataciones públicas (Sistema 2) 
4..Sistema de Información Pública de Contrataciones (Sistema 6)
</t>
  </si>
  <si>
    <t>Las autoridades y ciudadanos pueden realizar búsquedas de información de los sistemas 1,2,3 y 6 de la Plataforma Digital Nacional.</t>
  </si>
  <si>
    <t xml:space="preserve">El modelo de diseño de la Plataforma Digital Nacional (PDN) es modular y escalable, lo que permite desarrollar los diversos sistemas con los que fue definida de manera independiente y publicarlos en el portal web de la PDN progresivamente. 
 </t>
  </si>
  <si>
    <t>Los sistemas 1,2,3 y 6 están en proceso de mejora continúa, pero esto no implica que su funcionamiento se vea afectado.</t>
  </si>
  <si>
    <t>Seguimiento a la mesa de ayuda = (incidencias resueltas / incidencias reportadas) *100
Seguimiento a la mesa de ayuda = (154/ 159) *100</t>
  </si>
  <si>
    <t xml:space="preserve">((Valor alcanzado en la administración de la suscripción de servicios en la nube + Valor alcanzado en la renovación de suscripción de servicios en la nube para 2024)/20)*100
 P= ((4+5) / 20) *100
A= 4 (0.83 (valor por mes de adminsitración) *5)
R= 5 (documentación de solcitud de dictamen tecnico y se cargo a la herramienta de gestión de politica TIC 2.0)
</t>
  </si>
  <si>
    <t>((Desarrollo +Pilotaje +Funcionamiento )/100)*100
(( 0 + 0 + 0 )/100)*100) = 0%</t>
  </si>
  <si>
    <t>El apoyo técnico que se brinda por medio de correo electrónico, es parte de los servicios que brinda el equipo que administra la Plataforma Digital Nacional, con la finalidad de facilitar la conexión lo cual la vuelve en una actividad primordial.</t>
  </si>
  <si>
    <t>Hay nuevas conexiones y más datos  publicados en el portal web de la Plataforma Digital Nacional que ocurrieron en el primer cuatrimestre del año.</t>
  </si>
  <si>
    <t>El indicador marca todas las incidencias resueltas al cierre de mes, es decir, se contabilizan los correos que llegan el último día del mes y a las cuales se atienden en los días posteriores a su llegada.</t>
  </si>
  <si>
    <t>En el mes de mayo hay un aumento de los correos que se reciben de manera mensual en el correo publicado en portal web de la Plataforma Digital Nacional, derivado a las dudas que surgen para la realización de las declaraciones en los sistemas de captura que se han puesto a disposición en el espacio del Mercado Digital Anticorrupción que es una sección de la PDN.</t>
  </si>
  <si>
    <t>Por medio de la  cooperación internacional, en el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durante el 2023 se cuenta con el servicio de la nube y el cual se ha ido administrado y monitoreado, por ello los trabajos para la solicitud del servicio de nube se ha llevando a cabo durante el mes abril y mayo para poder contar con este servicio en el segundo semestre del año.</t>
  </si>
  <si>
    <t>La Plataforma Digital Nacional se encuentra en funcionamiento.</t>
  </si>
  <si>
    <t>El contar con el servicio de nube es esencial para el funcionamiento de la PLataforma Digital Nacional, por ello es que los esfuerzos para lograr el servicio de nube se están realizando, sin embargo, es un trabajo en conjunto con otras áreas de la institución, en este caso se trabaja en conjunto con el área de administración.</t>
  </si>
  <si>
    <t>Para el cumplimiento anual de este indicador,se tienen que contemplar que es un trabajo colaborativo, con a´reas internas de la institución y externas, en este caso con Coordinación de Estrategia Digital Nacional.</t>
  </si>
  <si>
    <t>Durante este primer cuatrimestre del año, se llevó a cabo la primera sesión del Grupo Técnico encargado del diseño y conceptualización del sistema 5</t>
  </si>
  <si>
    <t>Existe el Programa de Interconexión de la Plataforma Digital Nacional, el cual fue aprobado por el Comité Coordinador del Sistema Nacional Anticorrupción en enero del 2023. Este enmarca una ruta crítica para este sistema, planeando acciones para el desarrollo y funcionamiento del sistema 5 en el segundo semestre del año 2023 y para el 2024.</t>
  </si>
  <si>
    <t>El sistema 5 sobre Denuncias es un sistema con mayor complejidad dado que su diseño implica la puesta en marcha de un sistema informático transaccional, con diversas temáticas y módulos a desarrollar, como lo es el proceso del denunciante, el proceso de la autoridad y el seguimiento que le puede dar el denunciante y la autoridad a la denuncia hecha.</t>
  </si>
  <si>
    <t xml:space="preserve"> El sistema cuatro de la Plataforma Digital Nacional enmarca en su objeto de creación Art. 52 de las Bases para el Funcionamiento de la Plataforma Digital Nacional:  es permitir la centralización de la información que generan los órganos integrantes del Sistema Nacional de Fiscalización
Sin embargo, el Comité Rector del Sistema Nacional de Fiscalización no se ha reunido desde el 2019.</t>
  </si>
  <si>
    <t xml:space="preserve">La construcción del sistema 4 de la Plataforma Digital Nacional se encuentra en construcción. No obstante, como actividad para acelerar su construcción, en la sesión ordinaria del Comité Coordinador del Sistema Nacional Anticorrupción se acordó ACUERDO SO-CE-SESNA/17/01/2023.09
Se tiene por entregado el proyecto de Llamamiento a la Presidencia Dual del Comité Rector del SNF, para que, en su caso, se convoque a las reuniones ordinarias que mandata su Estatuto
</t>
  </si>
  <si>
    <t>El Programa de Interconexión de la Plataforma Digital Nacional, el cual fue aprobado en enero del 2023  enmarca una ruta crítica para el sistema de fiscalización, planeando acciones para el desarrollo y funcionamiento del sistema 4 en el segundo semestre del año 2023 y para el 2024.</t>
  </si>
  <si>
    <t>Este sistema necesita de los insumos del  Sistema de Fiscalización.</t>
  </si>
  <si>
    <t>El indicador se calculó como el cociente entre de tres elementos, 1) La suma de las políticas estatales anticorrupción, 2) Suma de programas de implementación y 3) Suma de Modelos de Seguimiento y Evaluación entre 96 que corresponde al número de veces que una entidad es considerada de acuerdo con los productos d ellos numerales 1, 2 y 3. El cálculo quedó definido como
[(25 + 12 + 0 )/96] *100 = 39.00%</t>
  </si>
  <si>
    <t>Durante el primer trimestre del año se aprobaron tres Programas de Implementación de Políticas Estatales Anticorrupción.</t>
  </si>
  <si>
    <t>Se rebasó la meta, reflejo de la gran proactividad entre las Secretarias Estatales y la SESNA</t>
  </si>
  <si>
    <t>Las metas programa de avance enero-mayo y avance estado financiero no aplican en este caso, debido a que se trata de una encuesta de percepción, la cual mide la satisfacción de los usuarios respecto de la asesoría y apoyo que les otorgan las diferentes áreas que integran la SESNA. Por ello, el indicador no puede arrojar metas parciales comparables que permitan a la SESNA identificar las áreas de oportunidad, con el propósito de seguir mejorando los mecanismos de coordinación y colaboración con los integrantes del Sistema Nacional Anticorrupción</t>
  </si>
  <si>
    <t>Frencuencia de medición del indicador</t>
  </si>
  <si>
    <t>A la fecha de presente reporte, únicamente han transcurrido cinco meses de actividades, por lo anterior se considera que el periodo a evaluar sería muy corto, se estimó conveniente levantar una encuesta durante el segundo semestre del 2023, con el objetivo de contar con datos de relevancia que permitan ser comparados con ejercicios anteriores</t>
  </si>
  <si>
    <t>El contar con información comparativa permitirá focalizar esfuerzos en las áreas de oportunidad que se identifiquen en las encuestas</t>
  </si>
  <si>
    <t>El indicador se calculo como el cociente (3/15) *100
Donde.
 El numerador corresponde a tres conjuntos de indicadores
  (modulo 13 Indicadores del Programa de  Implementación  de la Política Nacional Anticorrupción = 1 +   módulo 14: Indicadores de la Plataforma Nacional Digital = 1 +  módulo 15: Indicadores de la Política Nación al Anticorrupción 1).
El denominador corresponde a 15 conjuntos de indicadores esperados para este indicador, estos son:
    módulo 1: Indicadores de la Secretaria de la Función Pública
    módulo 2: indicadores de la Auditoria Superior de la Federación
    módulo 3: indicadores del Consejo de la Judicatura Federal
    módulo 4: indicadores de la Fiscalía Especializada en Materia de Delitos Contra la Corrupción
    módulo 5: indicadores de el Instituto Nacional de Transparencia, Acceso a la Información y Protección de Datos Personales
    módulo 6: Indicadores del Tribunal Superior de Justicia Administrativa
    módulo 7: indicadores del Comité de Participación Ciudadana 
    módulo 8: Indicadores de la Secretaría Ejecutiva del Sistema Nacional Anticorrupción
    módulo 9: Indicadores de Prevención de delitos por hechos de corrupción y faltas administrativas
    módulo 10: Indicadores de Detección de faltas administrativas y delitos por hechos de corrupción
    módulo 11: Indicadores de Sanción de faltas administrativas y delitos por hechos de corrupción
    módulo 12 Indicadores de Fiscalización y control de recursos públicos
    módulo 13: Indicadores del Programa de  Implementación  de la Política Nacional Anticorrupción.
    módulo 14: Indicadores de la Plataforma Nacional Digital
   módulo 15: Indicadores de la Política Nación al Anticorrupción
 al momento de la estimación de este indicador el Modelo de Seguimiento y Evaluación de la Anticorrupción y la Impunidad (MESAI) antes MOSEC se encuentra en la fase de desarrollo conceptual, sin embargo ya se cuenta con indicadores para los instrumentos del PI-PNA y PNA.
Es la primera medición con el cambio de indicador por lo que se cuenta con el primer dato para poder establecer una línea base y programar metas.</t>
  </si>
  <si>
    <t xml:space="preserve">Se cuenta con tres conjuntos de indicadores de quince que conformarán el MESAI </t>
  </si>
  <si>
    <t>Los trabajos de desarrollo conceptual del MESAI y los trabajos paralelos del PI-PNA han permitido contar con lo que serán los primeros conjuntos de indicadores del MESAI</t>
  </si>
  <si>
    <t>n/A</t>
  </si>
  <si>
    <t>Se aprobó en Comisión Ejecutiva la nueva Metodología de Seguimiento y Evaluación</t>
  </si>
  <si>
    <t>El avance alcanzado a la fecha de este reporte es de 44.67% = ((134 actividades implementadas / 300 actividades programadas en año) *100 ).</t>
  </si>
  <si>
    <t>A la fecha de este reporte las actividades de este indicador se han cumplido, por lo que se estima no hay necesidad de ajustar la meta programada</t>
  </si>
  <si>
    <t>El avance alcanzado a la fecha de este reporte es de 33.81% = ((119 acciones estratégicas realizadas por el SEAs / 352 acciones estratégicas programadas durante el año) *100)
((0.29+0.21+0.29+0.29+0.29+0.29+0.36+0.14+0.00+0.29+0.29+0.21+0.21+0.36+0.29+0.29+0.29+0.21+0.36+0.29+0.29+0.21+0.29+0.29+0.29+0.21+0.29+0.29+0.29+0.21+0.29+0.36), dividida entre el número de secretarias técnicas existentes (32)) multiplicado por 100, se puede identificar un avance en el indicador del 33.81%.</t>
  </si>
  <si>
    <t>Las metas programa de avance enero-mayo y avance estado financiero no aplican en este caso.</t>
  </si>
  <si>
    <t>((Desarrollo +Pilotaje +Funcionamiento )/100)*100
(( 10 + 0 + 0 )/100)*100) = 10%</t>
  </si>
  <si>
    <t>Se cuentan con los primeros insumos y acuerdos para el desarrollo del sistema 5 de la Plataforma Digital Nacional, lo cual representa un avance sustancial en el desarrollo del sistema.</t>
  </si>
  <si>
    <t xml:space="preserve">No es posible reportar un avance de este indicador, debido a que éste se encuentra sujeto a una frecuencia de medición bienal. </t>
  </si>
  <si>
    <t xml:space="preserve"> No se programo meta para este periodo ya que el indicador cuenta con una frecuencia de medición bienal.</t>
  </si>
  <si>
    <t>Observaciones DGA</t>
  </si>
  <si>
    <t>El indicador se calculó como el cociente entre de tres elementos, 1) La suma de las políticas estatales anticorrupción, 2) Suma de programas de implementación y 3) Suma de Modelos de Seguimiento y Evaluación entre 96 que corresponde al número de veces que una entidad es considerada de acuerdo con los productos d ellos numerales 1, 2 y 3. El cálculo quedó definido como
[(25 + 13+ 0 )/96] *100 = 39.00%</t>
  </si>
  <si>
    <t xml:space="preserve">Se cuenta con tres conjuntos de indicadores de quince que conformara el MESAI </t>
  </si>
  <si>
    <t>La meta programada de avance no aplica en este caso, debido a que se trata de una encuesta de percepción, la cual mide la satisfacción de los usuarios respecto de la asesoría y apoyo que les otorgan las diferentes áreas que integran la SESNA. Por ello, el indicador no puede arrojar metas parciales comparables que permitan a la SESNA identificar las áreas de oportunidad, para seguir mejorando los mecanismos de coordinación y colaboración con los integrantes del Sistema Nacional Anticorrupción</t>
  </si>
  <si>
    <t>A la fecha de presente reporte, únicamente han transcurrido seis meses de actividades, por lo anterior se considera que el periodo a evaluar sería muy corto, se estimó conveniente levantar una encuesta durante el segundo semestre del 2023, con el objetivo de contar con datos de relevancia que permitan ser comparados con ejercicios anteriores</t>
  </si>
  <si>
    <t>El avance alcanzado a la fecha de este reporte es de 52.33% = ((157 actividades implementadas / 300 actividades programadas en año) *100 ).</t>
  </si>
  <si>
    <t xml:space="preserve">28 de las 32 Secretarías Ejecutivas de los Sistemas Estatales, cuentan ya con su Política Anticorrupción, por eso ahora la mayor parte de las actividades de promoción y difusión se centran en los temas de coordinación y vinculación, así como la interconexión con la PDN. </t>
  </si>
  <si>
    <t>El avance alcanzado a la fecha de este reporte es de 42.61% = ((150 acciones estratégicas realizadas por el SEA / 352 acciones estratégicas programadas durante el año) *100).
((0.36 + 0.21 + 0.36 + 0.43 + 0.29 + 0.36 + 0.50 + 0.21 + 0.00 + 0.36 + 0.36 + 0.36 + 0.21 + 0.43 + 0.43 + 0.36 + 0.43 + 0.21 + 0.36 + 0.43 + 0.43 + 0.21 + 0.36 + 0.43 + 0.43 + 0.21 + 0.29 + 0.36 + 0.36 + 0.29 + 0.29 + 0.43), dividida entre el número de secretarias técnicas existentes (32)) multiplicado por 100, se puede identificar un avance en el indicador del 42.61%.</t>
  </si>
  <si>
    <t>(2/4)100=50
El avance alcanzado a la fecha de este reporte es de 50 % del 75% programado. Lo anterior, en virtud de que no se pudo celebrar la sesión que se tenía prevista. 
(2 Sesiones ordinarias organizadas y celebradas  / 4 sesiones ordinarias que ordenan las normas aplicables) * 100
(2/4)*100= 50</t>
  </si>
  <si>
    <t xml:space="preserve">En el periodo que se reporta, el Comité Coordinador  no estuvo ne posibilidad de celebrar la Tercera Sesión Ordianria que se tenía prevista, debido a la falta de consenso por parte de sus integrantes, así como por complicaciones de agenda de estos, no obsante, celebró la Primera Sesión Extraordinaria con el objeto de tratar temas de carácter  prioritarios; lo anterior, provocó que se recorrieran las fechas programadas para las sesiones ordinarias
</t>
  </si>
  <si>
    <t>No se celebró la sesión durante el periodo que se reporta, debido a la falta de consenso por parte de sus integrantes, así como por complicaciones de agenda de estos; en su lugar, se llevó acabo la Primera Sesión Extraordinaria a efecto de tratar temas de carácetr prioritarios.</t>
  </si>
  <si>
    <t xml:space="preserve">El cumplimiento de metas se vio comprometido, derivada la reprogramación de fechas en sus sesiones ordinarias, </t>
  </si>
  <si>
    <t>Seguimiento a la mesa de ayuda = (incidencias resueltas / incidencias reportadas) *100
Seguimiento a la mesa de ayuda = (72/76) *100</t>
  </si>
  <si>
    <t xml:space="preserve">Durante el tercer trimestre del año 2023, la mesa de ayuda de la Plataforma Digital Nacional recibió un total de 76 incidencias. De estas, se gestionaron y resolvieron 72 incidencias,y quedaron pendientes cuatro, las cuales serán atendidas en el mes de octubre de 2023.
</t>
  </si>
  <si>
    <t>La mesa de ayuda proporciona asistencia que contribuye a resolver dudas técnicas y relacionadas con el funcionamiento de la Plataforma Digital Nacional. Esto permite agregar información de nuevas instituciones a la plataforma</t>
  </si>
  <si>
    <t>El indicador abarca todas las incidencias reportadas durante el tercer trimestre, es decir, del 1 de julio al 30 de septiembre de 2023. Es importante tener en cuenta que algunas incidencias reportadas llegaron el último día del trimestre y puede no haberse resuelto dentro de ese mismo periodo.</t>
  </si>
  <si>
    <t>El avance alcanzado a la fecha de este reporte es de 60.51% = ((213 acciones estratégicas realizadas por los SEA / 352 acciones estratégicas programadas durante el año) *100).
((0.50 + 0.36 + 0.50 + 0.57 + 0.43 + 0.50 + 0.64 + 0.36 + 0.00 + 0.50 + 0.50 + 0.57 + 0.36 + 0.57 + 0.57 + 0.50 + 0.57 + 0.36 + 0.50 + 0.57 + 0.57 + 0.36 + 0.50 + 0.57 + 0.57 + 0.36 + 0.43 + 0.50 + 0.50 + 0.43 + 0.43 + 0.57), dividida entre el número de secretarias técnicas existentes (32)) multiplicado por 100, se puede identificar un avance en el indicador del 60.51%.</t>
  </si>
  <si>
    <t>El indicador se calcula como el cociente de:
(29 PEA+15 PI-PEA +4 MSE)/(32*3)
Al corte del cuarto trimestre, se cuentan con 29 PEA aprobadas, 15 PI-PEA aprobados y 4 MSE aprobados</t>
  </si>
  <si>
    <t>Durante 2023, se aprobaron más PI-PEA de los que se tenian proyectados, lo cual permitió que se sobrepasara la meta programada.</t>
  </si>
  <si>
    <t>(Calificación encuesta 1 + Calificación encuesta 2 + Calificación encuesta n… / Total de encuestas realizadas)
(92 + 100 + 100 + 100 + 98 + 100 + 100 + 95 + 100 + 81 + 65 + 95 +94 + 98 + 94 + 95 + 87 + 100 + 84 + 98 + 100 + 90 + 89 + 76 + 100 + 96 + 99 + 91 + 95 + 95 + 100 + 87 + 87 + 87 + 49 + 87 + 90 + 84 + 86 + 70 + 94 + 100 + 81 + 82 + 65 + 100 + 100 + 100 + 94 + 94 + 93 + 94 + 100 + 100 + 58 + 86 + 96 + 89 + 91 + 94 + 97 + 100 + 100 + 97 + 94 + 97 + 67 + 89 + 93 + 91) = 6,365) / 70 = 91</t>
  </si>
  <si>
    <t>La utilización de herramientas informáticas ha permitido tener una mayor cobertura en la coordinación estratégica con los integrantes de los sistemas estatales anticorrupción, sobre todo con sus secretarías ejecutivas, y contar con información comparativa permitirá focalizar esfuerzos en las áreas de oportunidad que se identifiquen en las encuestas</t>
  </si>
  <si>
    <t>El indicador se calcula como el cociente de:
25 Líneas de Accion ejecutadas/ 140 Líneas de Acción que contiene el Programa de Implementación de la Politica Nacional Anticorrupción
El Programa considera que la ejecución y concreción de sus elementos programáticos se alcanzarán en el corto, mediano y largo plazo. En este sentido, el Programa, al término del 2023, se encontraba cerrando el segundo año de ejecución. Por tanto, no se han alcanzado a concretar Líneas de Acción de mediano y largo plazo.</t>
  </si>
  <si>
    <t>La variación a la baja no es significativa, por lo que no impacta la concreción de la meta programada de forma sustantiva.</t>
  </si>
  <si>
    <t>El indicador se calcula como el cociente de (7/15) *100
Donde:
El numerador corresponde a tres conjuntos de indicadores (módulos) ya existentes: SFP, ASF, INAI, CPC, Programa de  Implementación  de la Política Nacional Anticorrupción, Plataforma Digital Nacional y Política Nación al Anticorrupción.
El denominador corresponde a 15 conjuntos de indicadores (módulos) descritos en el método de cálculo de este indicador.</t>
  </si>
  <si>
    <t>Los trabajos de desarrollo conceptual del MESAI y de construcción y revisión de indicadores del PNA y PI-PNA han  acelerado el desarrollo de los conjuntos de indicadores contemplados.</t>
  </si>
  <si>
    <t>El avance alcanzado a la fecha de este reporte es de 101.0% = ((303 actividades implementadas / 300 actividades programadas en año) *100 )</t>
  </si>
  <si>
    <t>La variación del 1.0% es considerada como aceptable, ya que se encuentra dentro de los parámetros permitidos y no pone en riesgo el cumplimento de la meta. 29 de las 32 Secretarías Ejecutivas de los Sistemas Estatales, cuentan ya con su Política Anticorrupción, las actividades de promoción y difusión se centran en los temas de coordinación y vinculación, así como la interconexión con la PDN y los programas de implementación de las Políticas Anticorrupción.</t>
  </si>
  <si>
    <t>El avance alcanzado a la fecha de este reporte es de 82.1% = ((289 acciones estratégicas realizadas por los SEA / 352 acciones estratégicas programadas durante el año) *100).
((0.82 + 0.64 + 0.91 + 0.91 + 0.73 + 0.82 + 1.00 + 0.82 + 0.00 + 0.91 + 0.91 + 0.91 + 0.64 + 1.00 + 0.91 + 0.91 + 0.91 + 0.73 + 0.82 + 0.82 + 1.00 + 0.55 + 1.00 + 1.00 + 0.91 + 0.55 + 0.82 + 0.82 + 0.82 + 0.82 + 0.91 + 1.00), dividida entre el número de secretarias técnicas existentes (32)) multiplicado por 100, se puede identificar un avance en el indicador del 82.1%.</t>
  </si>
  <si>
    <t>La variación de -8.8% se encuentra dentro de los parámetros permitidos y no pone en riesgo el cumplimento de la meta, por lo que se estima no hay necesidad de ajustar la meta programada.</t>
  </si>
  <si>
    <t>4/4) 100=100
(4 Insumos técnicos realizados por la SESNA / 4 Insumos técnicos requeridos por el Comité Coordinador y/o propuestos por la Comisión Ejecutiva) * 100</t>
  </si>
  <si>
    <t xml:space="preserve">
1)	Mediante acuerdo SO-CE-SESNA/16/03/2023.06, adoptado en la Segunda Sesión Ordinaria 2023 de la Comisión Ejecutiva de la Secretaria Ejecutiva del Sistema Nacional, se presentó el “Anteproyecto del Programa de Promoción, Difusión y Comunicación del Sistema Nacional Anticorrupción”, para consideración y en su caso aprobación del Comité Coordinador.
2)	Mediante acuerdo SO-CE-SESNA/06/06/2023.07, adoptado en la Tercera Sesión Ordinaria 2023 de la Comisión Ejecutiva de la Secretaria Ejecutiva del Sistema Nacional, se aprobó el “Marco conceptual de Seguimiento y Evaluación del Sistema Nacional Anticorrupción”, para consideración y en su caso aprobación del Comité Coordinador. 
3)	Mediante acuerdo SE-CE-SESNA/08/11/2023.13, adoptado en la Primera Sesión Extraordinaria 2023 de Comisión Ejecutiva de la Secretaría Ejecutiva del Sistema Nacional Anticorrupción, se aprobaron los “Indicadores Nacionales, asociados a los Objetivos Específicos de la Política Nacional Anticorrupción”, para consideración y en su caso aprobación del Comité Coordinador. 
4)	Mediante acuerdo SE-CE-SESNA/08/11/2023.03, adoptado en la Primera Sesión Extraordinaria 2023 de Comisión Ejecutiva de la Secretaría Ejecutiva del Sistema Nacional Anticorrupción, se aprobó la elaboración de un proyecto de “Recomendación no vinculante para realizar la óptima integración de los Sistemas Estatales Anticorrupción”, que pudiera someterse a consideración y, en su caso, aprobación del Comité Coordinador del Sistema Nacional Anticorrupción en la Primera Sesión Ordinaria de 2024, por conducto del Presidente del Comité de Participación Ciudadana. 
En ese sentido, mediante acuerdo SO-CE-SESNA/15/12/2023.05, adoptado en la Cuarta Sesión Ordinaria 2023 de la Comisión Ejecutiva de la Secretaría Ejecutiva del Sistema Nacional Anticorrupción, se tuvo por entregado el “Proyecto de Recomendación no vinculante para realizar los nombramientos faltantes en los Sistemas Estatales Anticorrupción, en cumplimiento al ACUERDO SE-CE-SESNA/08/11/2023.03”, aprobado por la Comisión Ejecutiva de la SESNA en la Primera Sesión Extraordinaria 2023, para consideración y en su caso aprobación del Comité Coordinador. </t>
  </si>
  <si>
    <t xml:space="preserve">
1)	El “Programa de Promoción, Difusión y Comunicación del Sistema Nacional Anticorrupción” aprobado en la Segunda Sesión Ordinaria 2023 de la Comisión Ejecutiva de la Secretaria Ejecutiva del Sistema Nacional, se presentó y aprobó en la Segunda Sesión Ordinaria 2023 del Comité Coordinador del SNA, celebrada el 11 de mayo de 2023. 
2)	El “Marco conceptual de Seguimiento y Evaluación del Sistema Nacional Anticorrupción”, adoptado en la Tercera Sesión Ordinaria 2023 de la Comisión Ejecutiva de la Secretaria Ejecutiva del Sistema Nacional, se presentó y aprobó en la Primera Sesión Extraordinaria 2023, del Comité Coordinador del SNA, celebrada el 04 de julio de 2023. 
3)	Los “Indicadores Nacionales, asociados a los Objetivos Específicos de la Política Nacional Anticorrupción”, aprobados en la Primera Sesión Extraordinaria 2023 de Comisión Ejecutiva de la Secretaría Ejecutiva del Sistema Nacional Anticorrupción, serán presentados en la Primera Sesión Extraordinaria 2024, del Comité Coordinador del SNA, convocada para el 12 de enero de 2024. 
4)	 La “Recomendación no vinculante para realizar la óptima integración de los Sistemas Estatales Anticorrupción”, adoptada en la Primera Sesión Extraordinaria 2023 de Comisión Ejecutiva de la Secretaría Ejecutiva del Sistema Nacional Anticorrupción, y la cual será presentada el la Primera Sesión Ordinaria 2024 del Comité Coordinador del SNA.</t>
  </si>
  <si>
    <t>La meta reportada corresponde al 100 por ciento debido ya que los insumos técnicos propuestos/requeridos, fueron proveídos en 2023; no obstante, se dio el caso que dos insumos requeridos o propuestos a finales del año 2023 se presentarán a inicios del año 2024, esto es, en la primera sesión extraordinaria y  primera sesión ordinaria  del Comité Coordinador del SNA, las cuales ya se tienen previstas.</t>
  </si>
  <si>
    <t xml:space="preserve">El cumplimiento de metas se vio comprometido, derivada la reprogramación de fechas en sus sesiones ordinarias, y las complicaciones de agenda por parte de sus integrantes. </t>
  </si>
  <si>
    <t>En el portal web de la Plataforma Digital Nacional, se encuentran disponibles cuatro de los seis sistemas que la componen:
Sistema de Evolución Patrimonial, Declaración de Intereses y Constancia de Declaración Fiscal (Sistema 1),
Sistema de los Servidores Públicos que Intervienen en Procedimientos de Contrataciones Públicas (Sistema 2),
Sistema Nacional de Servidores Públicos y Particulares Sancionados (Sistema 3), y
Sistema de Información Pública de Contrataciones (Sistema 6).
Durante el año 2023, se llevaron a cabo esfuerzos significativos para poner en marcha el Sistema 5. Este avance se refleja en el inicio de colaboraciones con un grupo de trabajo dedicado al desarrollo de la conceptualización del Sistema 5, marcando así el primer paso necesario para la posterior incorporación de este nuevo sistema al portal web de la Plataforma Digital Nacional, Así como una ruta para el desarrollo del sistema 4 y el sistema 5, que es el programa para la interconexión y operación efectiva de la Plataforma Digital Nacional y las Plataformas y Sistemas Estatales Anticorrupción</t>
  </si>
  <si>
    <t>La colaboración y desarrollo conceptual ha iniciado  con el Programa antes mencionado para los sistemas 4 y 5 que es  un progreso significativo en la expansión de la Plataforma Digital Nacional. Además al iniciar los trabajos del grupo de trabajo para el desarrollo del sistema 5 E es un paso crucial en la implementación exitosa de este sistema en el portal web de la PDN. En resumen, la iniciación de colaboraciones y desarrollo conceptual ha llevado al efecto positivo de avanzar en la incorporación de los sistemas 4 y 5.</t>
  </si>
  <si>
    <t xml:space="preserve">Cabe enmarcar que el Sistema 4 de la Plataforma se conformará por la información del Sistema Nacional de Fiscalización (SNF), por lo cual los trabajos de coordinación también están sujetos a los acuerdos que establezca dicho Sistema. sin embargo, e durante el año 2022 y 2023, el SNF no sesionó.  
</t>
  </si>
  <si>
    <t xml:space="preserve"> Mesa de ayuda = (incidencias resueltas 40/ incidencias reportadas40) *100</t>
  </si>
  <si>
    <t>En el cuarto trimestre de 2023, la mesa de ayuda de la Plataforma Digital Nacional atendió un total de 40 incidencias. Todas estas incidencias fueron gestionadas y resueltas de manera efectiva, resultando en un cierre de año sin incidencias pendientes para resolver al iniciar el 2024.</t>
  </si>
  <si>
    <t>Se cuenta con un sistema de gestión de incidencias eficacia y con capacidad para dar respuesta a diferentes problemas reportados. Este resultado positivo contribuye a la eficiencia operativa.</t>
  </si>
  <si>
    <t>Alcanzar la interconexión con la Plataforma Digital Nacional es de vital importancia para la SESNA. Por lo tanto, los esfuerzos destinados a superar las dificultades técnicas  de los entes públicos que envían sus incidencias son una prioridad</t>
  </si>
  <si>
    <t>((Valor alcanzado en la administración de la suscripción de servicios en la nube + Valor alcanzado en la renovación de suscripción de servicios en la nube para 2024)/20)*100
 P= ((10+10) / 20) *100 
A= 10 (0.83 (valor por mes de adminsitración) *12)
R= 10 (documentación de solcitud de dictamen tecnico y se cargo a la herramienta de gestión de politica TIC 2.0 = 5 puntos + Proceso de contratación y firma de contrato = 5 puntos)</t>
  </si>
  <si>
    <t>En julio del 2023, la SESNA llevó a cabo la contratación del servicio en la nube, esencial para el funcionamiento de la Plataforma Digital Nacional. Es relevante destacar que no solo se realizaron los procesos de contratación, sino que a lo largo de 2023 también se llevaron a cabo las labores de administración del contrato de nube existente y del nuevo contrato que se inició y ministro durante todos los meses del 2023 para garantizar un funcionamiento óptimo en todo momento.</t>
  </si>
  <si>
    <t xml:space="preserve">Durante el año 2023, la Plataforma Digital Nacional se mantuvo operativa, brindando información de cuatro de sus seis sistemas a través de servicios en la nube, aprovechando la seguridad inherente que este tipo de servicio proporciona. </t>
  </si>
  <si>
    <t>Esta es una actividad primordial para el funcionamiento de la PDN, la cual conlleva coordinación dentro de diferentes áreas de la SESNA.</t>
  </si>
  <si>
    <t>Esta contrataciones es fundamental para el funcionamiento de la PDN</t>
  </si>
  <si>
    <t>((Desarrollo +Pilotaje +Funcionamiento )/100)*100
(( 15 + 0 + 0 )/100)*100) = 10%</t>
  </si>
  <si>
    <t>El Sistema 5, enfocado en el manejo de denuncias, se caracteriza por su complejidad debido a su diseño, que implica la implementación de un sistema informático transaccional. Este sistema aborda diversas temáticas y requiere el desarrollo de múltiples módulos, tales como el proceso del denunciante, el proceso de la autoridad y el seguimiento que tanto el denunciante como la autoridad pueden realizar sobre la denuncia presentada.En el transcurso de 2023, se realizó la primera sesión del Grupo Técnico encargado del diseño y conceptualización del Sistema 5. Además, se establecieron colaboraciones con otras entidades con el fin de revisar plataformas similares al Sistema 5, promoviendo el intercambio de mejores prácticas y conocimiento. y se cuentan con las primeras maquetas de este sistema, lo cual significa un avance en el proceso de diseño, sin embargo, la dificultad transaccional, así como, que la Plataforma Digital Nacional, se encuentra aún en una etapa donde recaba datos públicos, lo cual significa , tener avances solo en la etapa de Desarrollo, pero se tiene una ruta de trabajo, por medio del Programa de interconexión.</t>
  </si>
  <si>
    <t xml:space="preserve">Proporciona los cimientos necesarios para la implementación exitosa del sistema, permitiendo una planificación y ejecución más efectiva. Además, el intercambio de mejores prácticas con otras entidades contribuye a la adopción de enfoques eficientes y exitosos en la construcción del Sistema 5. </t>
  </si>
  <si>
    <t>Existe el Programa de Interconexión de la Plataforma Digital Nacional, el cual fue aprobado por el Comité Coordinador del Sistema Nacional Anticorrupción en enero del 2023. Este enmarca una ruta crítica para este sistema, planeando acciones para el desarrollo y funcionamiento del sistema 5 para su desarrollo en el 2024.</t>
  </si>
  <si>
    <t>El sistema 5 es muy sensible y delicado, en el cual se tienen que cudiar muchas aristas, como la protección al denunciante.</t>
  </si>
  <si>
    <t>((Desarrollo +Pilotaje +Funcionamiento )/100)*100
(( 10% + 0 + 0 )/100)*100) = 0%</t>
  </si>
  <si>
    <t>El sistema 4 de la PDN, se encuentra en proceso de construcción en la etapa de diseño y se cuenta con una ruta para su desarrollo, derivado del Programa de Interconexión.</t>
  </si>
  <si>
    <t>El Programa de Interconexión de la Plataforma Digital Nacional, el cual fue aprobado en enero del 2023  enmarca una ruta crítica para el sistema de fiscalización, planeando acciones para el desarrollo y funcionamiento del sistema 4 en el 2024.</t>
  </si>
  <si>
    <t xml:space="preserve">Es relevante señalar que, el Comité Rector del Sistema Nacional de Fiscalización no ha celebrado reuniones desde el año 2019, ya que el  el Sistema Cuatro de la Plataforma Digital Nacional como se establece en el artículo 52 de las Bases para el Funcionamiento de la Plataforma Digital Nacional. Su objetivo principal es permitir la centralización de la información generada por los órganos integrantes del Sistema Nacional de Fiscalización. Lo cual representa un desafio, en el desarollo del sistema cuatro. A pesar de lo anterior, se ha creado el Programa para la interconexión y operación efectivas de la Plataforma Digital Nacional y las Plataformas y Sistemas Digitales Estatales Anticorrupción. Este programa establece una ruta de acción clara para garantizar el funcionamiento del Sistema Cuatro.
</t>
  </si>
  <si>
    <t xml:space="preserve">Debido a que la Tercera Sesión Ordinaria, no pudo celebrarse en el tercer trimestre del año, a falta de consenso de sus integrantes, ello provocó, se recorriera las fechas que se tenían calendarizadas para que el Comité Coordinador llevara a cabo sus cuatro sesiones ordinarias durante el año.
En consecuencia, el 07 de diciembre de 2023, se reprogramó la nueva fecha para su Tercera Sesión Ordinaria que se encontraba pendiente; no obstante a ello, y llevada a cabo su convocatoria por parte de la SESNA, a falta de quórum de sus integrantes, así como por complicaciones de agenda de éstos, no pudo ser celebrada.
</t>
  </si>
  <si>
    <t>No se celebró la sesión durante el periodo que se reporta, debido a la falta de quórum por parte de sus integrantes, así como por complicaciones de agenda de éstos, en ese sentido, se encontró imposibilidad jurídica y material para celebrarla.
En ese sentido se tuvo que recorrer la fecha calendarizada de la Tercera Sesión Ordinaria del Comité Coordinador que se tenía prevista en el tercer trimestre, sin que ésta pudiera celebrarse en la fecha reprogramada por falta de quórum, no fue posible llevar a cabo una Cuarta Sesión Ordinaria en su cuarto trimestre.</t>
  </si>
  <si>
    <t>COMENTARIOS DE REVISIÓN
DGA</t>
  </si>
  <si>
    <t>9. Otras causas que por su naturaleza no es posible agrupar.</t>
  </si>
  <si>
    <t>El indicador cuenta con una frecuencia de medición bienal, por tal motivo no se programó un avance a este periodo.</t>
  </si>
  <si>
    <t>No se programó meta anual para este indicador, debido a que la fuente de información no se actualizó durante 2023. En tal sentido no es posible presentar resultados para este ejercicio.</t>
  </si>
  <si>
    <t>10. Otras explicaciones a las variaciones, cuando se trate de resultados por encima del 100 por ciento de cumplimiento.</t>
  </si>
  <si>
    <t>Las entidades federativas han  elaborado sus PEA y PI-PEA antes de lo previsto</t>
  </si>
  <si>
    <t>La meta alcanzada supera la tasa de crecimiento que se pronosticó</t>
  </si>
  <si>
    <t>La utilización de herramientas informáticas ha permitido tener una mayor cobertura en la atención de requerimientos enviados por parte de los integrantes de los sistemas estatales anticorrupción, sobre todo de sus secretarías ejecutivas. 
Asimismo, la información recopilada a través de las encuestas ha permitido focalizar los esfuerzos en las áreas de oportunidad  identificadas en las mismas.</t>
  </si>
  <si>
    <t>La comunicación y atención a los integrantes de los sistemas estatales anticorrupción es más oportuna y eficaz.</t>
  </si>
  <si>
    <r>
      <t>Otro mecanismo de colaboración son las sesiones del Sistema Nacional Anticorrupción,</t>
    </r>
    <r>
      <rPr>
        <sz val="11"/>
        <rFont val="HelveticaNeueLT Std Lt"/>
        <family val="2"/>
      </rPr>
      <t xml:space="preserve"> que permiten impulsar acuerdos con impacto nacional de forma más eficiente.</t>
    </r>
  </si>
  <si>
    <t>Al 4T/2023, se contaba únicamente con información de actividades llevadas a cabo por instituciones del Comité Coordinador del Sistema Nacional Anticorrupción.</t>
  </si>
  <si>
    <t>Se presentó una variación a la baja que no es significativa, por lo que no impacta la meta programada de forma sustantiva.</t>
  </si>
  <si>
    <t>Los trabajos de desarrollo conceptual del MESAI y de construcción y revisión de indicadores del PNA y PI-PNA han permitido contar con más indicadores de los previstos.</t>
  </si>
  <si>
    <t>Se presentó un aumento en la existencia de indicadores, que no afecta la meta programada de forma sustantiva.</t>
  </si>
  <si>
    <t>Dentro de la estrategia de difusión se encuentra el Sistema de atención a requerimientos de integrantes del Sistema Nacional Anticorrupción, en el cual se recibieron más solicitudes de las estimadas en la meta programada anual.</t>
  </si>
  <si>
    <t>Se presentó un aumento que no es significativo, por lo que no impacta la meta programada de forma sustantiva.</t>
  </si>
  <si>
    <t>5. Incumplimiento o retraso en los trámites para el ejercicio presupuestario por parte de las instancias gubernamentales diferentes a la UR.</t>
  </si>
  <si>
    <t>La acción estratégica, denominada “Décima Reunión Nacional de Secretarios Técnicos”, programada en el Estado de México para noviembre 2023, no se realizó debido al cambio en la administración pública estatal que tuvo lugar en septiembre de ese mismo año.</t>
  </si>
  <si>
    <t>Se presentó una variación a la baja en el número de acciones estratégicas.</t>
  </si>
  <si>
    <t>La meta reportada corresponde al 100 por ciento debido a que los insumos técnicos propuestos/requeridos, fueron concluidos en el año 2023 y enero/febrero del 2024,  ésto último, debido a que los dos últimos insumos, fueron presentados en la Primera Sesión Extraordinaria 2024 celebrada el 12 de enero de 2024 y  la Primera Sesión Ordinaria 2024, celebrada el 08 de febrero de 2024, respectivamente.</t>
  </si>
  <si>
    <t>Los insumos técnicos que fueron requeridos por el Comité Coordinador o propuestos por la Comisión Ejecutiva que se presentan en las sesiones del Comité Coordinador, en materia de  prevención, detección, regulación y sanción de hechos de corrupción y  faltas administrativas, fueron los siguiente:
1)	El “Programa de Promoción, Difusión y Comunicación del Sistema Nacional Anticorrupción” aprobado en la Segunda Sesión Ordinaria 2023 de la Comisión Ejecutiva de la Secretaria Ejecutiva del Sistema Nacional, se presentó y aprobó en la Segunda Sesión Ordinaria 2023 del Comité Coordinador del SNA, celebrada el 11 de mayo de 2023. 
2)	El “Marco conceptual de Seguimiento y Evaluación del Sistema Nacional Anticorrupción”, adoptado en la Tercera Sesión Ordinaria 2023 de la Comisión Ejecutiva de la Secretaria Ejecutiva del Sistema Nacional, se presentó y aprobó en la Primera Sesión Extraordinaria 2023, del Comité Coordinador del SNA, celebrada el 04 de julio de 2023. 
3)	Los “Indicadores Nacionales, asociados a los Objetivos Específicos de la Política Nacional Anticorrupción”, aprobados en la Primera Sesión Extraordinaria 2023 de Comisión Ejecutiva de la Secretaría Ejecutiva del Sistema Nacional Anticorrupción, se presentó y aprobó s en la Primera Sesión Extraordinaria 2024, del Comité Coordinador del SNA, celebrada el 12 de enero de 2024. 
4)	 La “Recomendación no vinculante para realizar la óptima integración de los Sistemas Estatales Anticorrupción”, adoptada en la Primera Sesión Extraordinaria 2023 de Comisión Ejecutiva de la Secretaría Ejecutiva del Sistema Nacional Anticorrupción, y la cual se presentó y aprobó en la Primera Sesión Ordinaria 2024 del Comité Coordinador del SNA, celebrada el pasado 8 de febrero del 2024. 
Esta justificación se respalda con la información insertada en las celdas correspondientes a "Causa" y "Efecto" que anteceden a ésta.</t>
  </si>
  <si>
    <t>100/87*100= 115%</t>
  </si>
  <si>
    <t>Su Tercera Sesión Ordinaria programada, no se pudo celebrar en su fecha calendarizada a falta de consenso de sus integrantes, provocándose se recorrieran las fechas de sus sesiones ordinarias; posteriormente, cuando se tuvo prevista y convocada la Tercera Sesión Ordinaria para el 7 de diciembre de 2023, no se pudo llevar acabo por falta de quórum, por tanto, tampoco fue posible llevar a cabo una Cuarta Sesión Ordinaria en su cuarto trimestre, lográndose sólo dos Sesiones Ordinarias en el año.</t>
  </si>
  <si>
    <t>Incumplimiento por situaciones ajenas a la UR,  por falta de consenso de los integrantes del Comité Coordinador para celebrar las Sesiones Ordinarias en las fechas calendarizadas, provocándose se recorrieran las fechas, y aunado al hecho de qué, en su Tercera Sesión Ordinaria, no se pudo celebrar a falta de quórum en la fecha convocada, por tanto, tampoco fue posible llevar a cabo una Cuarta Sesión Ordinaria en su cuarto trimestre, lográndose sólo, dos Sesiones Ordinarias en el año.</t>
  </si>
  <si>
    <t>Es importante mencionar que este indicador deja de reportarse en 2024, ya que como medidas de atención a las recomendaciones realizadas por la Unidad Evaluadora resultado de la Evaluación en materia de Diseño realizada al Pp a finales de 2021 y concluida en 2022, durante los trabajos realizados en el ejercicio 2023 se realizó un análisis de mejora del indicador y se consideró conveniente sustituir el indicador por uno más estratégico que midiera de forma adecuada el propósito y resultado esperado del programa.</t>
  </si>
  <si>
    <t>1. Programación original deficiente</t>
  </si>
  <si>
    <t xml:space="preserve">Se contemplaba una meta del 80% en cuanto al desarrollo de las especificaciones técnicas para concretar los Sistemas 1, 2, 3. y 6 de la Plataforma Digital Nacional. A. pesar de que estas herramientas se concretaron, como ejemplo, se cuentan con Interfaces de programación de Aplicaciones (APIs) para los Sistemas 1 y 6 de la PDN, la API del Sistema 6 aún no ha sido liberada en el Mercado Digital Anticorrupción dado que aún no se termina de definir la reingeniería del diccionario de datos de dicho Sistema 6. </t>
  </si>
  <si>
    <t xml:space="preserve">Si bien es importante poner a dispoición de los usuarios las herramientas y sistemas de captura necearios para la interconexión de la información, los entes públicos a nivel federla y estatal necesitan, previamente, estandarizar sus datos de contrataciones públicas, lo cual, no depende necesariamente de las facultades o disponibilidad de recursos de la Secretaría Técnica del Sistema Nacional Anticorrupción. </t>
  </si>
  <si>
    <t>En el marco de la implementación del Programa para la interconexión y operación efectivas de la Plataforma Digital Nacional y las Plataformas y Sistemas Digitales Anticorrupción, se encontraban diversas líneas de acción en cuanto al diseño y mejora de los estándares de información y sistemas informáticos de la PDN. No obstante, algunas de estas mejoras no fueron implementadas ya que no necesariamente se aprobaron dichas mejoras en el marco del Comité Coordinador del Sistema Nacional Anticorrupción. Por ello, se identificaron mayores solicitidues de mesa de ayuda, ya que algunas entidades y entes públicos tenían dudas al respecto sobre las mejoras al resto de los Sistemas de la PDN.</t>
  </si>
  <si>
    <t xml:space="preserve">Los entes públicos que tienen alguna obligación de integrar información con respecto a la Plataforma Digital Nacional cuentan con los elementos técnicos de información necearios para realizar las mejoras y adecuaciones a sus sistemas de información, para la respectiva integración a la Plataforma Digital Nacional. </t>
  </si>
  <si>
    <t>11. La meta del indicador del desempeño fue cumplida.</t>
  </si>
  <si>
    <t>Se cumplió con la meta estimada</t>
  </si>
  <si>
    <t xml:space="preserve">1. Programación original deficiente </t>
  </si>
  <si>
    <t xml:space="preserve">En el marco del Programa para la Interconexión y operación efectivas de la Plataforma Digital Nacional y las Plataformas Digitales Estatales, el Sistema 5 de denuncias públicas de faltas administrativas y hechos de corrupción está planeado a desarrollarse e implementarse durante el segundo semestre 2023 y el año 2024. Todo ello debido a que su planeación y conceptualización requiere de la coordinación de más de 7 mil entes públicos, 99 portales de denuncias, así como la estandarización de protocolos a nivel nacional para la presentación de las denuncias. </t>
  </si>
  <si>
    <t>Llevar a cabo la coordinación con diversas autoridades para la implementación del Sistema 5 ha implicado invertir más recursos y estudios para el análisis y conceptualización del Sistema; particularmente, con aquellos entes públicos que concentran mayores volúmenes de información y denuncias, como la Secretaría de la Función Pública.</t>
  </si>
  <si>
    <t>El Sistema 5 de denuncias públicas de faltas administrativas y hechos de corrupción requiere la coordinación e interoperabilidad de más de 99 portales de denuncia a nivel nacional.</t>
  </si>
  <si>
    <t>Este sistema necesita de los insumos del  Sistema Nacional de Fiscalización.</t>
  </si>
  <si>
    <t>(70/80)*100= 87.5%</t>
  </si>
  <si>
    <r>
      <rPr>
        <strike/>
        <sz val="11"/>
        <rFont val="Arial"/>
        <family val="2"/>
      </rPr>
      <t>8. Incumplimiento por situaciones normativas extrapresupuestarias ajenas a la UR</t>
    </r>
    <r>
      <rPr>
        <sz val="11"/>
        <rFont val="Arial"/>
        <family val="2"/>
      </rPr>
      <t xml:space="preserve">
</t>
    </r>
    <r>
      <rPr>
        <sz val="11"/>
        <color rgb="FFFF0000"/>
        <rFont val="Arial"/>
        <family val="2"/>
      </rPr>
      <t xml:space="preserve">
</t>
    </r>
    <r>
      <rPr>
        <sz val="11"/>
        <rFont val="Arial"/>
        <family val="2"/>
      </rPr>
      <t>10. Otras explicaciones a las variaciones, cuando se trate de resultados por encima del 100 por ciento de cumplimiento.</t>
    </r>
  </si>
  <si>
    <t>Se corrigió el tipo de justificación.</t>
  </si>
  <si>
    <t>(20/60)*100= 33.3%</t>
  </si>
  <si>
    <t>(10/30)*100=33.3%</t>
  </si>
  <si>
    <t>Se corrigió el tipo de justificación a la registrada por la UAR.</t>
  </si>
  <si>
    <r>
      <rPr>
        <strike/>
        <sz val="11"/>
        <color theme="1"/>
        <rFont val="Soberana Sans"/>
      </rPr>
      <t>10. Otras explicaciones a las variaciones, cuando se trate de resultados por encima del 100 por ciento de cumplimiento.</t>
    </r>
    <r>
      <rPr>
        <sz val="11"/>
        <color theme="1"/>
        <rFont val="Soberana Sans"/>
        <family val="3"/>
      </rPr>
      <t xml:space="preserve">
9. Otras causas que por su naturaleza no es posible agrupar.</t>
    </r>
  </si>
  <si>
    <r>
      <rPr>
        <strike/>
        <sz val="11"/>
        <rFont val="Soberana Sans"/>
      </rPr>
      <t>10. Otras explicaciones a las variaciones, cuando se trate de resultados por encima del 100 por ciento de cumplimiento.</t>
    </r>
    <r>
      <rPr>
        <sz val="11"/>
        <rFont val="Soberana Sans"/>
        <family val="3"/>
      </rPr>
      <t xml:space="preserve">
9. Otras causas que por su naturaleza no es posible agrupar.</t>
    </r>
  </si>
  <si>
    <r>
      <t>9</t>
    </r>
    <r>
      <rPr>
        <strike/>
        <sz val="11"/>
        <rFont val="Soberana Sans"/>
      </rPr>
      <t>. Otras causas que por su naturaleza no es posible agrupar.</t>
    </r>
    <r>
      <rPr>
        <sz val="11"/>
        <rFont val="Soberana Sans"/>
        <family val="3"/>
      </rPr>
      <t xml:space="preserve">
10. Otras explicaciones a las variaciones, cuando se trate de resultados por encima del 100 por ciento de cumplimiento.</t>
    </r>
  </si>
  <si>
    <r>
      <rPr>
        <strike/>
        <sz val="11"/>
        <color theme="1"/>
        <rFont val="Soberana Sans"/>
      </rPr>
      <t>Se cumple con la meta</t>
    </r>
    <r>
      <rPr>
        <sz val="11"/>
        <color theme="1"/>
        <rFont val="Soberana Sans"/>
        <family val="3"/>
      </rPr>
      <t xml:space="preserve">
10. Otras explicaciones a las variaciones, cuando se trate de resultados por encima del 100 por ciento de cumplimiento.</t>
    </r>
  </si>
  <si>
    <t>(50/100)*100= 50%</t>
  </si>
  <si>
    <t>(100/93)*100 = 111%</t>
  </si>
  <si>
    <r>
      <t xml:space="preserve">Porcentaje de sistemas en funcionamiento = (número de sistemas en funcionamiento en el portal web de la PDN </t>
    </r>
    <r>
      <rPr>
        <b/>
        <sz val="11"/>
        <color rgb="FF000000"/>
        <rFont val="Calibri, Arial"/>
      </rPr>
      <t>4.2</t>
    </r>
    <r>
      <rPr>
        <sz val="11"/>
        <color rgb="FF000000"/>
        <rFont val="Calibri, Arial"/>
      </rPr>
      <t xml:space="preserve">/ Número de sistemas que enuncia la LGSNA que debe tener la PDN </t>
    </r>
    <r>
      <rPr>
        <b/>
        <sz val="11"/>
        <color rgb="FF000000"/>
        <rFont val="Calibri, Arial"/>
      </rPr>
      <t>6)</t>
    </r>
    <r>
      <rPr>
        <sz val="11"/>
        <color rgb="FF000000"/>
        <rFont val="Calibri, Arial"/>
      </rPr>
      <t>*100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</si>
</sst>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31" x14ac:knownFonts="1">
    <font>
      <sz val="11"/>
      <color theme="1"/>
      <name val="Calibri"/>
      <family val="2"/>
      <scheme val="minor"/>
    </font>
    <font>
      <sz val="11"/>
      <color theme="1"/>
      <name val="Calibri"/>
      <family val="2"/>
      <scheme val="minor"/>
    </font>
    <font>
      <b/>
      <sz val="11"/>
      <color theme="1"/>
      <name val="Soberana Sans"/>
      <family val="3"/>
    </font>
    <font>
      <sz val="11"/>
      <name val="Soberana Sans"/>
      <family val="3"/>
    </font>
    <font>
      <sz val="11"/>
      <color theme="1"/>
      <name val="Soberana Sans"/>
      <family val="3"/>
    </font>
    <font>
      <sz val="11"/>
      <color rgb="FFFF0000"/>
      <name val="Soberana Sans"/>
      <family val="3"/>
    </font>
    <font>
      <i/>
      <sz val="11"/>
      <color theme="1"/>
      <name val="Soberana Sans"/>
      <family val="3"/>
    </font>
    <font>
      <sz val="11"/>
      <color rgb="FF000000"/>
      <name val="Arial"/>
      <family val="2"/>
    </font>
    <font>
      <sz val="11"/>
      <color rgb="FF000000"/>
      <name val="Arial"/>
      <family val="2"/>
    </font>
    <font>
      <sz val="11"/>
      <color theme="1"/>
      <name val="Arial"/>
      <family val="2"/>
    </font>
    <font>
      <sz val="11"/>
      <color rgb="FF000000"/>
      <name val="HelveticaNeueLT Std Lt"/>
      <family val="2"/>
    </font>
    <font>
      <sz val="11"/>
      <color theme="1"/>
      <name val="HelveticaNeueLT Std Lt"/>
      <family val="2"/>
    </font>
    <font>
      <sz val="11"/>
      <color theme="1"/>
      <name val="Soberana Sans"/>
    </font>
    <font>
      <sz val="11"/>
      <color rgb="FF000000"/>
      <name val="Soberana sans"/>
    </font>
    <font>
      <sz val="11"/>
      <color theme="1"/>
      <name val="Calibri"/>
      <family val="2"/>
    </font>
    <font>
      <sz val="11"/>
      <color theme="1"/>
      <name val="Arial"/>
      <family val="2"/>
    </font>
    <font>
      <sz val="11"/>
      <color rgb="FF000000"/>
      <name val="Arial"/>
      <family val="2"/>
    </font>
    <font>
      <sz val="11"/>
      <color rgb="FF000000"/>
      <name val="Arial"/>
      <family val="2"/>
    </font>
    <font>
      <sz val="11"/>
      <color theme="1"/>
      <name val="Arial"/>
      <family val="2"/>
    </font>
    <font>
      <sz val="11"/>
      <color rgb="FF000000"/>
      <name val="Calibri, Arial"/>
    </font>
    <font>
      <b/>
      <sz val="11"/>
      <color rgb="FF000000"/>
      <name val="Calibri, Arial"/>
    </font>
    <font>
      <sz val="11"/>
      <color theme="1"/>
      <name val="Calibri"/>
      <family val="2"/>
    </font>
    <font>
      <sz val="11"/>
      <color theme="1"/>
      <name val="Arial"/>
      <family val="2"/>
    </font>
    <font>
      <sz val="8"/>
      <name val="Calibri"/>
      <family val="2"/>
      <scheme val="minor"/>
    </font>
    <font>
      <sz val="11"/>
      <name val="HelveticaNeueLT Std Lt"/>
      <family val="2"/>
    </font>
    <font>
      <sz val="11"/>
      <color rgb="FFFF0000"/>
      <name val="Arial"/>
      <family val="2"/>
    </font>
    <font>
      <strike/>
      <sz val="11"/>
      <name val="Arial"/>
      <family val="2"/>
    </font>
    <font>
      <sz val="11"/>
      <name val="Arial"/>
      <family val="2"/>
    </font>
    <font>
      <strike/>
      <sz val="11"/>
      <color theme="1"/>
      <name val="Soberana Sans"/>
    </font>
    <font>
      <strike/>
      <sz val="11"/>
      <name val="Soberana Sans"/>
    </font>
    <font>
      <sz val="11"/>
      <name val="Soberana Sans"/>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9" tint="0.79998168889431442"/>
        <bgColor rgb="FFE2EFD9"/>
      </patternFill>
    </fill>
    <fill>
      <patternFill patternType="solid">
        <fgColor theme="7" tint="0.79998168889431442"/>
        <bgColor indexed="64"/>
      </patternFill>
    </fill>
    <fill>
      <patternFill patternType="solid">
        <fgColor theme="8" tint="0.39997558519241921"/>
        <bgColor indexed="64"/>
      </patternFill>
    </fill>
    <fill>
      <patternFill patternType="solid">
        <fgColor rgb="FFDEEAF6"/>
        <bgColor rgb="FFDEEAF6"/>
      </patternFill>
    </fill>
    <fill>
      <patternFill patternType="solid">
        <fgColor theme="8" tint="0.59999389629810485"/>
        <bgColor indexed="64"/>
      </patternFill>
    </fill>
    <fill>
      <patternFill patternType="solid">
        <fgColor rgb="FFFFFF00"/>
        <bgColor indexed="64"/>
      </patternFill>
    </fill>
    <fill>
      <patternFill patternType="solid">
        <fgColor rgb="FFFFFFFF"/>
        <bgColor rgb="FFFFFFFF"/>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right style="thin">
        <color rgb="FF000000"/>
      </right>
      <top/>
      <bottom style="thin">
        <color rgb="FF000000"/>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2"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0" borderId="4" xfId="0" applyFont="1" applyBorder="1" applyAlignment="1">
      <alignment horizontal="center" vertical="center"/>
    </xf>
    <xf numFmtId="0" fontId="3"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0" xfId="0" applyFont="1" applyAlignment="1">
      <alignment vertical="center"/>
    </xf>
    <xf numFmtId="0" fontId="3" fillId="2" borderId="1" xfId="0" applyFont="1" applyFill="1" applyBorder="1" applyAlignment="1">
      <alignment horizontal="justify" vertical="center" wrapText="1"/>
    </xf>
    <xf numFmtId="0" fontId="2" fillId="0" borderId="0" xfId="0" applyFont="1" applyAlignment="1">
      <alignment horizontal="center" vertical="center"/>
    </xf>
    <xf numFmtId="0" fontId="4" fillId="0" borderId="0" xfId="0" applyFont="1" applyAlignment="1">
      <alignment horizontal="justify" vertical="center" wrapText="1"/>
    </xf>
    <xf numFmtId="0" fontId="5"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3" fillId="0" borderId="6" xfId="0" applyFont="1" applyBorder="1" applyAlignment="1">
      <alignment horizontal="justify" vertical="center" wrapText="1"/>
    </xf>
    <xf numFmtId="0" fontId="4" fillId="0" borderId="6"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2"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4" fillId="4" borderId="0" xfId="0" applyFont="1" applyFill="1" applyAlignment="1">
      <alignment vertical="center"/>
    </xf>
    <xf numFmtId="0" fontId="10" fillId="0" borderId="1" xfId="0" applyFont="1" applyBorder="1" applyAlignment="1">
      <alignment horizontal="center" vertical="center" wrapText="1"/>
    </xf>
    <xf numFmtId="0" fontId="4" fillId="8" borderId="1" xfId="0" applyFont="1" applyFill="1" applyBorder="1" applyAlignment="1">
      <alignment horizontal="center" vertical="center"/>
    </xf>
    <xf numFmtId="0" fontId="2" fillId="9" borderId="6"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4" fillId="6" borderId="1" xfId="0" applyFont="1" applyFill="1" applyBorder="1" applyAlignment="1">
      <alignment vertical="center" wrapText="1"/>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0" fillId="7" borderId="1" xfId="0" applyFill="1" applyBorder="1" applyAlignment="1">
      <alignment vertical="center" wrapText="1"/>
    </xf>
    <xf numFmtId="0" fontId="12" fillId="0" borderId="1" xfId="0" applyFont="1" applyBorder="1" applyAlignment="1">
      <alignment horizontal="center" vertical="center"/>
    </xf>
    <xf numFmtId="0" fontId="3" fillId="0" borderId="1" xfId="0" applyFont="1" applyBorder="1" applyAlignment="1">
      <alignment vertical="center" wrapText="1"/>
    </xf>
    <xf numFmtId="0" fontId="9" fillId="10" borderId="17"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4" fillId="2" borderId="1" xfId="0" applyFont="1" applyFill="1" applyBorder="1" applyAlignment="1">
      <alignment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0" xfId="0" applyAlignment="1">
      <alignment horizontal="center" vertical="center" wrapText="1"/>
    </xf>
    <xf numFmtId="0" fontId="4" fillId="0" borderId="9" xfId="0" applyFont="1"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2" fillId="3" borderId="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0" xfId="0" applyFill="1" applyAlignment="1">
      <alignment horizontal="left" vertical="top" wrapText="1"/>
    </xf>
    <xf numFmtId="0" fontId="3" fillId="2" borderId="1" xfId="0" applyFont="1" applyFill="1" applyBorder="1" applyAlignment="1">
      <alignment horizontal="left" vertical="center" wrapText="1"/>
    </xf>
    <xf numFmtId="9" fontId="4" fillId="0" borderId="1" xfId="0" applyNumberFormat="1" applyFont="1" applyBorder="1" applyAlignment="1">
      <alignment horizontal="center" vertical="center"/>
    </xf>
    <xf numFmtId="0" fontId="0" fillId="2" borderId="8" xfId="0"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3" fillId="2" borderId="1" xfId="0" applyFont="1" applyFill="1" applyBorder="1" applyAlignment="1">
      <alignment horizontal="justify" vertical="center"/>
    </xf>
    <xf numFmtId="0" fontId="4" fillId="6" borderId="1" xfId="0" applyFont="1" applyFill="1" applyBorder="1" applyAlignment="1">
      <alignment horizontal="justify"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9" fillId="10" borderId="1" xfId="0" applyFont="1" applyFill="1" applyBorder="1" applyAlignment="1">
      <alignment vertical="center" wrapText="1"/>
    </xf>
    <xf numFmtId="0" fontId="12" fillId="0" borderId="1" xfId="0" applyFont="1" applyBorder="1" applyAlignment="1">
      <alignment horizontal="left" vertical="center" wrapText="1"/>
    </xf>
    <xf numFmtId="0" fontId="13" fillId="0" borderId="1" xfId="0" applyFont="1" applyBorder="1" applyAlignment="1">
      <alignment vertical="center" wrapText="1"/>
    </xf>
    <xf numFmtId="10" fontId="4" fillId="0" borderId="1" xfId="0" applyNumberFormat="1" applyFont="1" applyBorder="1" applyAlignment="1">
      <alignment horizontal="center" vertical="center"/>
    </xf>
    <xf numFmtId="0" fontId="4" fillId="12" borderId="1" xfId="0" applyFont="1" applyFill="1" applyBorder="1" applyAlignment="1">
      <alignment horizontal="center" vertical="center"/>
    </xf>
    <xf numFmtId="9" fontId="4" fillId="12" borderId="1" xfId="0" applyNumberFormat="1" applyFont="1" applyFill="1" applyBorder="1" applyAlignment="1">
      <alignment horizontal="center" vertical="center"/>
    </xf>
    <xf numFmtId="9" fontId="3" fillId="12" borderId="1" xfId="0" applyNumberFormat="1" applyFont="1" applyFill="1" applyBorder="1" applyAlignment="1">
      <alignment horizontal="center" vertical="center"/>
    </xf>
    <xf numFmtId="9" fontId="3" fillId="1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3" fillId="0" borderId="1" xfId="0" applyFont="1" applyBorder="1" applyAlignment="1">
      <alignment horizontal="left" vertical="center" wrapText="1"/>
    </xf>
    <xf numFmtId="0" fontId="4" fillId="0" borderId="8" xfId="0" applyFont="1" applyBorder="1" applyAlignment="1">
      <alignment horizontal="center" vertical="center" wrapText="1"/>
    </xf>
    <xf numFmtId="0" fontId="2" fillId="9" borderId="1" xfId="0" applyFont="1" applyFill="1" applyBorder="1" applyAlignment="1">
      <alignment horizontal="center" vertical="center" wrapText="1"/>
    </xf>
    <xf numFmtId="0" fontId="14"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3" fillId="12" borderId="1" xfId="0" applyFont="1" applyFill="1" applyBorder="1" applyAlignment="1">
      <alignment horizontal="center" vertical="center"/>
    </xf>
    <xf numFmtId="0" fontId="16" fillId="13" borderId="0" xfId="0" applyFont="1" applyFill="1" applyAlignment="1">
      <alignment horizontal="left" vertical="center" wrapText="1"/>
    </xf>
    <xf numFmtId="0" fontId="14" fillId="2" borderId="8" xfId="0" applyFont="1" applyFill="1" applyBorder="1" applyAlignment="1">
      <alignment horizontal="center" vertical="center" wrapText="1"/>
    </xf>
    <xf numFmtId="9" fontId="8" fillId="0" borderId="1" xfId="0" applyNumberFormat="1" applyFont="1" applyBorder="1" applyAlignment="1">
      <alignment horizontal="center" vertical="center"/>
    </xf>
    <xf numFmtId="0" fontId="7" fillId="13" borderId="1" xfId="0" applyFont="1" applyFill="1" applyBorder="1" applyAlignment="1">
      <alignment horizontal="center" vertical="center" wrapText="1"/>
    </xf>
    <xf numFmtId="0" fontId="7" fillId="0" borderId="0" xfId="0" applyFont="1" applyAlignment="1">
      <alignment horizontal="center" vertical="center" wrapText="1"/>
    </xf>
    <xf numFmtId="0" fontId="7" fillId="13" borderId="0" xfId="0" applyFont="1" applyFill="1" applyAlignment="1">
      <alignment horizontal="left" vertical="center" wrapText="1"/>
    </xf>
    <xf numFmtId="0" fontId="17" fillId="13" borderId="8" xfId="0" applyFont="1" applyFill="1" applyBorder="1" applyAlignment="1">
      <alignment horizontal="center" vertical="center" wrapText="1"/>
    </xf>
    <xf numFmtId="0" fontId="17" fillId="0" borderId="0" xfId="0" applyFont="1" applyAlignment="1">
      <alignment horizontal="center" vertical="center" wrapText="1"/>
    </xf>
    <xf numFmtId="0" fontId="18" fillId="0" borderId="8" xfId="0" applyFont="1" applyBorder="1" applyAlignment="1">
      <alignment horizontal="center" vertical="center" wrapText="1"/>
    </xf>
    <xf numFmtId="0" fontId="11" fillId="0" borderId="0" xfId="0" applyFont="1" applyAlignment="1">
      <alignment vertical="center" wrapText="1"/>
    </xf>
    <xf numFmtId="0" fontId="21" fillId="0" borderId="21" xfId="0" applyFont="1" applyBorder="1" applyAlignment="1">
      <alignment horizontal="center" wrapText="1"/>
    </xf>
    <xf numFmtId="9" fontId="0" fillId="0" borderId="1" xfId="0" applyNumberFormat="1" applyBorder="1" applyAlignment="1">
      <alignment vertical="center"/>
    </xf>
    <xf numFmtId="0" fontId="21" fillId="0" borderId="21" xfId="0" applyFont="1" applyBorder="1" applyAlignment="1">
      <alignment horizontal="center" vertical="center" wrapText="1"/>
    </xf>
    <xf numFmtId="0" fontId="22" fillId="0" borderId="21" xfId="0" applyFont="1" applyBorder="1" applyAlignment="1">
      <alignment horizontal="center" vertical="center" wrapText="1"/>
    </xf>
    <xf numFmtId="0" fontId="21" fillId="0" borderId="21" xfId="0" applyFont="1" applyBorder="1" applyAlignment="1">
      <alignment vertical="center"/>
    </xf>
    <xf numFmtId="0" fontId="19" fillId="0" borderId="21" xfId="0" applyFont="1" applyBorder="1" applyAlignment="1">
      <alignment horizontal="center" vertical="center" wrapText="1"/>
    </xf>
    <xf numFmtId="0" fontId="4" fillId="6" borderId="1" xfId="0" applyFont="1" applyFill="1" applyBorder="1" applyAlignment="1">
      <alignment horizontal="center" vertical="center" wrapText="1"/>
    </xf>
    <xf numFmtId="9" fontId="4" fillId="0" borderId="1" xfId="3" applyFont="1" applyBorder="1" applyAlignment="1">
      <alignment horizontal="center" vertical="center"/>
    </xf>
    <xf numFmtId="9" fontId="4" fillId="0" borderId="1" xfId="3" applyFont="1" applyBorder="1" applyAlignment="1">
      <alignment horizontal="center" vertical="center" wrapText="1"/>
    </xf>
    <xf numFmtId="9" fontId="4" fillId="0" borderId="1" xfId="0" applyNumberFormat="1" applyFont="1" applyBorder="1" applyAlignment="1">
      <alignment horizontal="center" vertical="center" wrapText="1"/>
    </xf>
    <xf numFmtId="0" fontId="3" fillId="6" borderId="1" xfId="0" applyFont="1" applyFill="1" applyBorder="1" applyAlignment="1">
      <alignment vertical="center" wrapText="1"/>
    </xf>
    <xf numFmtId="9" fontId="4" fillId="0" borderId="1" xfId="0" applyNumberFormat="1" applyFont="1" applyBorder="1" applyAlignment="1">
      <alignment vertical="center" wrapText="1"/>
    </xf>
    <xf numFmtId="0" fontId="14" fillId="0" borderId="21" xfId="0" applyFont="1" applyBorder="1" applyAlignment="1">
      <alignment horizontal="center" vertical="center" wrapText="1"/>
    </xf>
    <xf numFmtId="0" fontId="25" fillId="10" borderId="1" xfId="0" applyFont="1" applyFill="1" applyBorder="1" applyAlignment="1">
      <alignment vertical="center" wrapText="1"/>
    </xf>
    <xf numFmtId="0" fontId="12" fillId="6" borderId="1" xfId="0" applyFont="1" applyFill="1" applyBorder="1" applyAlignment="1">
      <alignment vertical="center" wrapText="1"/>
    </xf>
    <xf numFmtId="0" fontId="30" fillId="6" borderId="1" xfId="0" applyFont="1" applyFill="1" applyBorder="1" applyAlignment="1">
      <alignment vertical="center" wrapText="1"/>
    </xf>
    <xf numFmtId="0" fontId="9" fillId="0" borderId="21" xfId="0" applyFont="1" applyBorder="1" applyAlignment="1">
      <alignment horizontal="center" vertical="center" wrapText="1"/>
    </xf>
    <xf numFmtId="0" fontId="2" fillId="9" borderId="1"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21" xfId="0" applyFont="1" applyBorder="1" applyAlignment="1">
      <alignment horizontal="center" wrapText="1"/>
    </xf>
  </cellXfs>
  <cellStyles count="4">
    <cellStyle name="Millares 2" xfId="2" xr:uid="{00000000-0005-0000-0000-000030000000}"/>
    <cellStyle name="Moneda 2" xfId="1" xr:uid="{00000000-0005-0000-0000-000031000000}"/>
    <cellStyle name="Normal" xfId="0" builtinId="0"/>
    <cellStyle name="Porcentaje" xfId="3" builtinId="5"/>
  </cellStyles>
  <dxfs count="55">
    <dxf>
      <fill>
        <patternFill>
          <bgColor rgb="FFFF0000"/>
        </patternFill>
      </fill>
    </dxf>
    <dxf>
      <fill>
        <patternFill>
          <bgColor rgb="FFFFC000"/>
        </patternFill>
      </fill>
    </dxf>
    <dxf>
      <fill>
        <patternFill>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bgColor rgb="FF00B050"/>
        </patternFill>
      </fill>
    </dxf>
    <dxf>
      <fill>
        <patternFill>
          <bgColor rgb="FFFF0000"/>
        </patternFill>
      </fill>
    </dxf>
    <dxf>
      <fill>
        <patternFill>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bgColor rgb="FF00B050"/>
        </patternFill>
      </fill>
    </dxf>
    <dxf>
      <fill>
        <patternFill>
          <bgColor rgb="FFFF0000"/>
        </patternFill>
      </fill>
    </dxf>
    <dxf>
      <fill>
        <patternFill>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2846784</xdr:colOff>
      <xdr:row>4</xdr:row>
      <xdr:rowOff>912019</xdr:rowOff>
    </xdr:from>
    <xdr:ext cx="65" cy="172227"/>
    <xdr:sp macro="" textlink="">
      <xdr:nvSpPr>
        <xdr:cNvPr id="2" name="CuadroTexto 1">
          <a:extLst>
            <a:ext uri="{FF2B5EF4-FFF2-40B4-BE49-F238E27FC236}">
              <a16:creationId xmlns:a16="http://schemas.microsoft.com/office/drawing/2014/main" id="{E1492564-1FA9-43C2-A191-496A9551FF4D}"/>
            </a:ext>
          </a:extLst>
        </xdr:cNvPr>
        <xdr:cNvSpPr txBox="1"/>
      </xdr:nvSpPr>
      <xdr:spPr>
        <a:xfrm>
          <a:off x="10704909" y="48172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1793874</xdr:colOff>
      <xdr:row>3</xdr:row>
      <xdr:rowOff>412750</xdr:rowOff>
    </xdr:from>
    <xdr:ext cx="1730375" cy="95250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6047E678-FCBA-48A3-BFB2-556E0FDC9A69}"/>
                </a:ext>
              </a:extLst>
            </xdr:cNvPr>
            <xdr:cNvSpPr txBox="1"/>
          </xdr:nvSpPr>
          <xdr:spPr>
            <a:xfrm>
              <a:off x="9382124" y="2444750"/>
              <a:ext cx="173037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2000" i="1">
                          <a:latin typeface="Cambria Math" panose="02040503050406030204" pitchFamily="18" charset="0"/>
                        </a:rPr>
                      </m:ctrlPr>
                    </m:fPr>
                    <m:num>
                      <m:sSub>
                        <m:sSubPr>
                          <m:ctrlPr>
                            <a:rPr lang="es-MX" sz="200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𝑖</m:t>
                          </m:r>
                        </m:sub>
                      </m:sSub>
                      <m:r>
                        <a:rPr lang="es-MX" sz="2000" b="0" i="1">
                          <a:latin typeface="Cambria Math" panose="02040503050406030204" pitchFamily="18" charset="0"/>
                        </a:rPr>
                        <m:t>−</m:t>
                      </m:r>
                      <m:sSub>
                        <m:sSubPr>
                          <m:ctrlPr>
                            <a:rPr lang="es-MX" sz="2000" b="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𝑗</m:t>
                          </m:r>
                        </m:sub>
                      </m:sSub>
                    </m:num>
                    <m:den>
                      <m:sSub>
                        <m:sSubPr>
                          <m:ctrlPr>
                            <a:rPr lang="es-MX" sz="200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𝑗</m:t>
                          </m:r>
                        </m:sub>
                      </m:sSub>
                    </m:den>
                  </m:f>
                </m:oMath>
              </a14:m>
              <a:r>
                <a:rPr lang="es-MX" sz="2000"/>
                <a:t>*100</a:t>
              </a:r>
            </a:p>
          </xdr:txBody>
        </xdr:sp>
      </mc:Choice>
      <mc:Fallback xmlns="">
        <xdr:sp macro="" textlink="">
          <xdr:nvSpPr>
            <xdr:cNvPr id="4" name="CuadroTexto 3">
              <a:extLst>
                <a:ext uri="{FF2B5EF4-FFF2-40B4-BE49-F238E27FC236}">
                  <a16:creationId xmlns:a16="http://schemas.microsoft.com/office/drawing/2014/main" id="{6047E678-FCBA-48A3-BFB2-556E0FDC9A69}"/>
                </a:ext>
              </a:extLst>
            </xdr:cNvPr>
            <xdr:cNvSpPr txBox="1"/>
          </xdr:nvSpPr>
          <xdr:spPr>
            <a:xfrm>
              <a:off x="9382124" y="2444750"/>
              <a:ext cx="173037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2000" i="0">
                  <a:latin typeface="Cambria Math" panose="02040503050406030204" pitchFamily="18" charset="0"/>
                </a:rPr>
                <a:t>(〖</a:t>
              </a:r>
              <a:r>
                <a:rPr lang="es-MX" sz="2000" b="0" i="0">
                  <a:latin typeface="Cambria Math" panose="02040503050406030204" pitchFamily="18" charset="0"/>
                </a:rPr>
                <a:t>𝑇𝑃〗_𝑖−〖𝑇𝑃〗_𝑗)/〖𝑇𝑃〗_𝑗 </a:t>
              </a:r>
              <a:r>
                <a:rPr lang="es-MX" sz="2000"/>
                <a:t>*100</a:t>
              </a:r>
            </a:p>
          </xdr:txBody>
        </xdr:sp>
      </mc:Fallback>
    </mc:AlternateContent>
    <xdr:clientData/>
  </xdr:oneCellAnchor>
  <xdr:oneCellAnchor>
    <xdr:from>
      <xdr:col>4</xdr:col>
      <xdr:colOff>2846784</xdr:colOff>
      <xdr:row>4</xdr:row>
      <xdr:rowOff>912019</xdr:rowOff>
    </xdr:from>
    <xdr:ext cx="65" cy="172227"/>
    <xdr:sp macro="" textlink="">
      <xdr:nvSpPr>
        <xdr:cNvPr id="9" name="CuadroTexto 8">
          <a:extLst>
            <a:ext uri="{FF2B5EF4-FFF2-40B4-BE49-F238E27FC236}">
              <a16:creationId xmlns:a16="http://schemas.microsoft.com/office/drawing/2014/main" id="{9250B0AB-A86E-43F5-904D-F49EFF5E32A1}"/>
            </a:ext>
          </a:extLst>
        </xdr:cNvPr>
        <xdr:cNvSpPr txBox="1"/>
      </xdr:nvSpPr>
      <xdr:spPr>
        <a:xfrm>
          <a:off x="10847784" y="575071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xdr:from>
      <xdr:col>4</xdr:col>
      <xdr:colOff>781958</xdr:colOff>
      <xdr:row>5</xdr:row>
      <xdr:rowOff>371021</xdr:rowOff>
    </xdr:from>
    <xdr:to>
      <xdr:col>4</xdr:col>
      <xdr:colOff>3931558</xdr:colOff>
      <xdr:row>5</xdr:row>
      <xdr:rowOff>1158421</xdr:rowOff>
    </xdr:to>
    <xdr:pic>
      <xdr:nvPicPr>
        <xdr:cNvPr id="10" name="Imagen 9">
          <a:extLst>
            <a:ext uri="{FF2B5EF4-FFF2-40B4-BE49-F238E27FC236}">
              <a16:creationId xmlns:a16="http://schemas.microsoft.com/office/drawing/2014/main" id="{62536E06-5F06-4B41-9E3C-0E5E28636C5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74744" y="9474200"/>
          <a:ext cx="3149600" cy="78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307973</xdr:colOff>
      <xdr:row>9</xdr:row>
      <xdr:rowOff>291193</xdr:rowOff>
    </xdr:from>
    <xdr:ext cx="3879398" cy="601640"/>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7CF19045-D36F-45CE-821B-978AB6D7510E}"/>
                </a:ext>
              </a:extLst>
            </xdr:cNvPr>
            <xdr:cNvSpPr txBox="1"/>
          </xdr:nvSpPr>
          <xdr:spPr>
            <a:xfrm>
              <a:off x="8308973" y="30333043"/>
              <a:ext cx="3879398" cy="601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2000" i="1">
                            <a:latin typeface="Cambria Math" panose="02040503050406030204" pitchFamily="18" charset="0"/>
                          </a:rPr>
                        </m:ctrlPr>
                      </m:sSubPr>
                      <m:e>
                        <m:r>
                          <a:rPr lang="es-MX" sz="2000" b="0" i="1">
                            <a:latin typeface="Cambria Math" panose="02040503050406030204" pitchFamily="18" charset="0"/>
                          </a:rPr>
                          <m:t>𝑃𝑚</m:t>
                        </m:r>
                      </m:e>
                      <m:sub>
                        <m:r>
                          <a:rPr lang="es-MX" sz="2000" b="0" i="1">
                            <a:latin typeface="Cambria Math" panose="02040503050406030204" pitchFamily="18" charset="0"/>
                          </a:rPr>
                          <m:t>𝑜</m:t>
                        </m:r>
                      </m:sub>
                    </m:sSub>
                    <m:sSub>
                      <m:sSubPr>
                        <m:ctrlPr>
                          <a:rPr lang="es-MX" sz="2000" i="1">
                            <a:latin typeface="Cambria Math" panose="02040503050406030204" pitchFamily="18" charset="0"/>
                          </a:rPr>
                        </m:ctrlPr>
                      </m:sSubPr>
                      <m:e>
                        <m:r>
                          <a:rPr lang="es-MX" sz="2000" b="0" i="1">
                            <a:latin typeface="Cambria Math" panose="02040503050406030204" pitchFamily="18" charset="0"/>
                          </a:rPr>
                          <m:t>𝑖𝑛</m:t>
                        </m:r>
                      </m:e>
                      <m:sub>
                        <m:r>
                          <a:rPr lang="es-MX" sz="2000" b="0" i="1">
                            <a:latin typeface="Cambria Math" panose="02040503050406030204" pitchFamily="18" charset="0"/>
                          </a:rPr>
                          <m:t>𝑠𝑒𝑔</m:t>
                        </m:r>
                      </m:sub>
                    </m:sSub>
                    <m:r>
                      <a:rPr lang="es-MX" sz="2000" b="0" i="1">
                        <a:latin typeface="Cambria Math" panose="02040503050406030204" pitchFamily="18" charset="0"/>
                      </a:rPr>
                      <m:t>=</m:t>
                    </m:r>
                    <m:f>
                      <m:fPr>
                        <m:ctrlPr>
                          <a:rPr lang="es-MX" sz="2000" i="1">
                            <a:latin typeface="Cambria Math" panose="02040503050406030204" pitchFamily="18" charset="0"/>
                          </a:rPr>
                        </m:ctrlPr>
                      </m:fPr>
                      <m:num>
                        <m:nary>
                          <m:naryPr>
                            <m:chr m:val="∑"/>
                            <m:ctrlPr>
                              <a:rPr lang="es-MX" sz="2000" i="1">
                                <a:latin typeface="Cambria Math" panose="02040503050406030204" pitchFamily="18" charset="0"/>
                              </a:rPr>
                            </m:ctrlPr>
                          </m:naryPr>
                          <m:sub>
                            <m:r>
                              <m:rPr>
                                <m:brk m:alnAt="23"/>
                              </m:rPr>
                              <a:rPr lang="es-MX" sz="2000" b="0" i="1">
                                <a:latin typeface="Cambria Math" panose="02040503050406030204" pitchFamily="18" charset="0"/>
                              </a:rPr>
                              <m:t>𝑖</m:t>
                            </m:r>
                            <m:r>
                              <a:rPr lang="es-MX" sz="2000" b="0" i="1">
                                <a:latin typeface="Cambria Math" panose="02040503050406030204" pitchFamily="18" charset="0"/>
                              </a:rPr>
                              <m:t>=1</m:t>
                            </m:r>
                          </m:sub>
                          <m:sup>
                            <m:r>
                              <a:rPr lang="es-MX" sz="2000" b="0" i="1">
                                <a:latin typeface="Cambria Math" panose="02040503050406030204" pitchFamily="18" charset="0"/>
                              </a:rPr>
                              <m:t>𝑛</m:t>
                            </m:r>
                          </m:sup>
                          <m:e>
                            <m:d>
                              <m:dPr>
                                <m:ctrlPr>
                                  <a:rPr lang="es-MX" sz="2000" i="1">
                                    <a:latin typeface="Cambria Math" panose="02040503050406030204" pitchFamily="18" charset="0"/>
                                  </a:rPr>
                                </m:ctrlPr>
                              </m:dPr>
                              <m:e>
                                <m:sSub>
                                  <m:sSubPr>
                                    <m:ctrlPr>
                                      <a:rPr lang="es-MX" sz="2000" i="1">
                                        <a:latin typeface="Cambria Math" panose="02040503050406030204" pitchFamily="18" charset="0"/>
                                      </a:rPr>
                                    </m:ctrlPr>
                                  </m:sSubPr>
                                  <m:e>
                                    <m:r>
                                      <a:rPr lang="es-MX" sz="2000" b="0" i="1">
                                        <a:latin typeface="Cambria Math" panose="02040503050406030204" pitchFamily="18" charset="0"/>
                                      </a:rPr>
                                      <m:t>𝑚</m:t>
                                    </m:r>
                                  </m:e>
                                  <m:sub>
                                    <m:r>
                                      <a:rPr lang="es-MX" sz="2000" b="0" i="1">
                                        <a:latin typeface="Cambria Math" panose="02040503050406030204" pitchFamily="18" charset="0"/>
                                      </a:rPr>
                                      <m:t>𝑖</m:t>
                                    </m:r>
                                  </m:sub>
                                </m:sSub>
                                <m:r>
                                  <a:rPr lang="es-MX" sz="2000" b="0" i="1">
                                    <a:latin typeface="Cambria Math" panose="02040503050406030204" pitchFamily="18" charset="0"/>
                                  </a:rPr>
                                  <m:t>=1</m:t>
                                </m:r>
                              </m:e>
                              <m:e>
                                <m:sSub>
                                  <m:sSubPr>
                                    <m:ctrlPr>
                                      <a:rPr lang="es-MX" sz="2000" i="1">
                                        <a:latin typeface="Cambria Math" panose="02040503050406030204" pitchFamily="18" charset="0"/>
                                      </a:rPr>
                                    </m:ctrlPr>
                                  </m:sSubPr>
                                  <m:e>
                                    <m:r>
                                      <a:rPr lang="es-MX" sz="2000" b="0" i="1">
                                        <a:latin typeface="Cambria Math" panose="02040503050406030204" pitchFamily="18" charset="0"/>
                                      </a:rPr>
                                      <m:t>𝑚</m:t>
                                    </m:r>
                                  </m:e>
                                  <m:sub>
                                    <m:r>
                                      <a:rPr lang="es-MX" sz="2000" b="0" i="1">
                                        <a:latin typeface="Cambria Math" panose="02040503050406030204" pitchFamily="18" charset="0"/>
                                      </a:rPr>
                                      <m:t>𝑖</m:t>
                                    </m:r>
                                  </m:sub>
                                </m:sSub>
                                <m:r>
                                  <a:rPr lang="es-MX" sz="2000" b="0" i="1">
                                    <a:latin typeface="Cambria Math" panose="02040503050406030204" pitchFamily="18" charset="0"/>
                                    <a:ea typeface="Cambria Math" panose="02040503050406030204" pitchFamily="18" charset="0"/>
                                  </a:rPr>
                                  <m:t>≥1</m:t>
                                </m:r>
                              </m:e>
                            </m:d>
                          </m:e>
                        </m:nary>
                      </m:num>
                      <m:den>
                        <m:r>
                          <a:rPr lang="es-MX" sz="2000" b="0" i="1">
                            <a:latin typeface="Cambria Math" panose="02040503050406030204" pitchFamily="18" charset="0"/>
                          </a:rPr>
                          <m:t>15</m:t>
                        </m:r>
                      </m:den>
                    </m:f>
                  </m:oMath>
                </m:oMathPara>
              </a14:m>
              <a:endParaRPr lang="es-MX" sz="2000"/>
            </a:p>
          </xdr:txBody>
        </xdr:sp>
      </mc:Choice>
      <mc:Fallback xmlns="">
        <xdr:sp macro="" textlink="">
          <xdr:nvSpPr>
            <xdr:cNvPr id="11" name="CuadroTexto 10">
              <a:extLst>
                <a:ext uri="{FF2B5EF4-FFF2-40B4-BE49-F238E27FC236}">
                  <a16:creationId xmlns:a16="http://schemas.microsoft.com/office/drawing/2014/main" id="{7CF19045-D36F-45CE-821B-978AB6D7510E}"/>
                </a:ext>
              </a:extLst>
            </xdr:cNvPr>
            <xdr:cNvSpPr txBox="1"/>
          </xdr:nvSpPr>
          <xdr:spPr>
            <a:xfrm>
              <a:off x="8308973" y="30333043"/>
              <a:ext cx="3879398" cy="601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2000" i="0">
                  <a:latin typeface="Cambria Math" panose="02040503050406030204" pitchFamily="18" charset="0"/>
                </a:rPr>
                <a:t>〖</a:t>
              </a:r>
              <a:r>
                <a:rPr lang="es-MX" sz="2000" b="0" i="0">
                  <a:latin typeface="Cambria Math" panose="02040503050406030204" pitchFamily="18" charset="0"/>
                </a:rPr>
                <a:t>𝑃𝑚〗_𝑜 </a:t>
              </a:r>
              <a:r>
                <a:rPr lang="es-MX" sz="2000" i="0">
                  <a:latin typeface="Cambria Math" panose="02040503050406030204" pitchFamily="18" charset="0"/>
                </a:rPr>
                <a:t>〖</a:t>
              </a:r>
              <a:r>
                <a:rPr lang="es-MX" sz="2000" b="0" i="0">
                  <a:latin typeface="Cambria Math" panose="02040503050406030204" pitchFamily="18" charset="0"/>
                </a:rPr>
                <a:t>𝑖𝑛〗_𝑠𝑒𝑔=</a:t>
              </a:r>
              <a:r>
                <a:rPr lang="es-MX" sz="2000" i="0">
                  <a:latin typeface="Cambria Math" panose="02040503050406030204" pitchFamily="18" charset="0"/>
                </a:rPr>
                <a:t>(∑</a:t>
              </a:r>
              <a:r>
                <a:rPr lang="es-MX" sz="2000" b="0" i="0">
                  <a:latin typeface="Cambria Math" panose="02040503050406030204" pitchFamily="18" charset="0"/>
                </a:rPr>
                <a:t>_(𝑖=1)^𝑛</a:t>
              </a:r>
              <a:r>
                <a:rPr lang="es-MX" sz="2000" b="0" i="0">
                  <a:latin typeface="Cambria Math" panose="02040503050406030204" pitchFamily="18" charset="0"/>
                  <a:ea typeface="Cambria Math" panose="02040503050406030204" pitchFamily="18" charset="0"/>
                </a:rPr>
                <a:t>▒(</a:t>
              </a:r>
              <a:r>
                <a:rPr lang="es-MX" sz="2000" b="0" i="0">
                  <a:latin typeface="Cambria Math" panose="02040503050406030204" pitchFamily="18" charset="0"/>
                </a:rPr>
                <a:t>𝑚_𝑖=1│𝑚_𝑖</a:t>
              </a:r>
              <a:r>
                <a:rPr lang="es-MX" sz="2000" b="0" i="0">
                  <a:latin typeface="Cambria Math" panose="02040503050406030204" pitchFamily="18" charset="0"/>
                  <a:ea typeface="Cambria Math" panose="02040503050406030204" pitchFamily="18" charset="0"/>
                </a:rPr>
                <a:t>≥1) )/</a:t>
              </a:r>
              <a:r>
                <a:rPr lang="es-MX" sz="2000" b="0" i="0">
                  <a:latin typeface="Cambria Math" panose="02040503050406030204" pitchFamily="18" charset="0"/>
                </a:rPr>
                <a:t>15</a:t>
              </a:r>
              <a:endParaRPr lang="es-MX" sz="2000"/>
            </a:p>
          </xdr:txBody>
        </xdr:sp>
      </mc:Fallback>
    </mc:AlternateContent>
    <xdr:clientData/>
  </xdr:oneCellAnchor>
</xdr:wsDr>
</file>

<file path=xl/persons/person.xml><?xml version="1.0" encoding="utf-8"?>
<personList xmlns="http://schemas.microsoft.com/office/spreadsheetml/2018/threadedcomments" xmlns:x="http://schemas.openxmlformats.org/spreadsheetml/2006/main">
  <person displayName="Diana Belem Olvera Guerrero" id="{F907446A-02A2-4F47-B6C8-233920EB08C3}" userId="S::dbolvera@sesna.gob.mx::8f01aac0-06c9-4ce8-ae9c-7177df020924"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 dT="2021-08-11T19:12:03.44" personId="{F907446A-02A2-4F47-B6C8-233920EB08C3}" id="{FF580DF2-53B6-4392-995A-584FD5C99CF9}">
    <text>Se actualiza dirección</text>
  </threadedComment>
  <threadedComment ref="M13" dT="2020-06-19T04:47:33.07" personId="{F907446A-02A2-4F47-B6C8-233920EB08C3}" id="{1C3285B6-C993-41D2-AF4A-A08806AC2F10}">
    <text xml:space="preserve">esta meta se ajusto de 100 a 90 durante el reporte del primer trimestre de 2020. 
</text>
  </threadedComment>
  <threadedComment ref="F15" dT="2022-07-08T19:31:07.41" personId="{F907446A-02A2-4F47-B6C8-233920EB08C3}" id="{7825B9BE-AF58-4D7B-B1A5-1C1DB88E5EB4}">
    <text>Se modifica de anual en 2021 a semestral para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8580-543C-471B-91CC-F9D168EF9173}">
  <dimension ref="A1:CB1125"/>
  <sheetViews>
    <sheetView tabSelected="1" zoomScale="60" zoomScaleNormal="60" zoomScaleSheetLayoutView="70" workbookViewId="0">
      <pane xSplit="12" ySplit="3" topLeftCell="BK15" activePane="bottomRight" state="frozen"/>
      <selection pane="topRight" activeCell="M1" sqref="M1"/>
      <selection pane="bottomLeft" activeCell="A4" sqref="A4"/>
      <selection pane="bottomRight" activeCell="C15" sqref="C15"/>
    </sheetView>
  </sheetViews>
  <sheetFormatPr baseColWidth="10" defaultColWidth="11.42578125" defaultRowHeight="15.75" x14ac:dyDescent="0.25"/>
  <cols>
    <col min="1" max="1" width="15.7109375" style="8" customWidth="1"/>
    <col min="2" max="2" width="41.7109375" style="9" customWidth="1"/>
    <col min="3" max="3" width="25.7109375" style="9" customWidth="1"/>
    <col min="4" max="4" width="30.7109375" style="10" customWidth="1"/>
    <col min="5" max="5" width="36.5703125" style="9" customWidth="1"/>
    <col min="6" max="6" width="15.140625" style="11" customWidth="1"/>
    <col min="7" max="7" width="14.140625" style="11" hidden="1" customWidth="1"/>
    <col min="8" max="8" width="17.28515625" style="11" hidden="1" customWidth="1"/>
    <col min="9" max="9" width="15.42578125" style="11" hidden="1" customWidth="1"/>
    <col min="10" max="10" width="63.140625" style="12" hidden="1" customWidth="1"/>
    <col min="11" max="11" width="26" style="12" hidden="1" customWidth="1"/>
    <col min="12" max="12" width="23" style="6" hidden="1" customWidth="1"/>
    <col min="13" max="13" width="11.85546875" style="6" bestFit="1" customWidth="1"/>
    <col min="14" max="14" width="12.28515625" style="6" bestFit="1" customWidth="1"/>
    <col min="15" max="15" width="13" style="6" bestFit="1" customWidth="1"/>
    <col min="16" max="16" width="12.5703125" style="6" bestFit="1" customWidth="1"/>
    <col min="17" max="17" width="30.28515625" style="6" customWidth="1"/>
    <col min="18" max="18" width="12.28515625" style="6" hidden="1" customWidth="1"/>
    <col min="19" max="19" width="14.42578125" style="6" hidden="1" customWidth="1"/>
    <col min="20" max="20" width="15.42578125" style="6" hidden="1" customWidth="1"/>
    <col min="21" max="21" width="12.85546875" style="6" hidden="1" customWidth="1"/>
    <col min="22" max="22" width="41.85546875" style="6" hidden="1" customWidth="1"/>
    <col min="23" max="23" width="32" style="6" hidden="1" customWidth="1"/>
    <col min="24" max="24" width="43.42578125" style="6" hidden="1" customWidth="1"/>
    <col min="25" max="26" width="22.140625" style="6" hidden="1" customWidth="1"/>
    <col min="27" max="27" width="39.42578125" style="6" hidden="1" customWidth="1"/>
    <col min="28" max="28" width="13.7109375" style="6" bestFit="1" customWidth="1"/>
    <col min="29" max="29" width="12.85546875" style="6" bestFit="1" customWidth="1"/>
    <col min="30" max="30" width="15.42578125" style="6" bestFit="1" customWidth="1"/>
    <col min="31" max="31" width="14.140625" style="6" bestFit="1" customWidth="1"/>
    <col min="32" max="32" width="55.5703125" style="6" bestFit="1" customWidth="1"/>
    <col min="33" max="33" width="35.28515625" style="6" customWidth="1"/>
    <col min="34" max="34" width="32.7109375" style="6" customWidth="1"/>
    <col min="35" max="35" width="32" style="6" customWidth="1"/>
    <col min="36" max="36" width="28.85546875" style="6" customWidth="1"/>
    <col min="37" max="37" width="2.28515625" style="6" customWidth="1"/>
    <col min="38" max="40" width="12.7109375" style="6" customWidth="1"/>
    <col min="41" max="41" width="54.5703125" style="6" customWidth="1"/>
    <col min="42" max="42" width="35.5703125" style="6" customWidth="1"/>
    <col min="43" max="43" width="23.85546875" style="6" customWidth="1"/>
    <col min="44" max="44" width="25.85546875" style="6" customWidth="1"/>
    <col min="45" max="45" width="55.7109375" style="6" bestFit="1" customWidth="1"/>
    <col min="46" max="46" width="12.5703125" style="6" hidden="1" customWidth="1"/>
    <col min="47" max="47" width="13.28515625" style="6" hidden="1" customWidth="1"/>
    <col min="48" max="48" width="13.42578125" style="6" hidden="1" customWidth="1"/>
    <col min="49" max="49" width="14.42578125" style="6" hidden="1" customWidth="1"/>
    <col min="50" max="50" width="17.5703125" style="6" hidden="1" customWidth="1"/>
    <col min="51" max="51" width="20.7109375" style="6" hidden="1" customWidth="1"/>
    <col min="52" max="53" width="20.140625" style="6" hidden="1" customWidth="1"/>
    <col min="54" max="54" width="20.42578125" style="6" hidden="1" customWidth="1"/>
    <col min="55" max="55" width="12.5703125" style="6" bestFit="1" customWidth="1"/>
    <col min="56" max="56" width="11.85546875" style="6" bestFit="1" customWidth="1"/>
    <col min="57" max="58" width="12.7109375" style="6" bestFit="1" customWidth="1"/>
    <col min="59" max="59" width="35.85546875" style="6" customWidth="1"/>
    <col min="60" max="60" width="36.7109375" style="6" customWidth="1"/>
    <col min="61" max="61" width="32.28515625" style="6" customWidth="1"/>
    <col min="62" max="62" width="20.140625" style="6" bestFit="1" customWidth="1"/>
    <col min="63" max="63" width="20.42578125" style="6" bestFit="1" customWidth="1"/>
    <col min="64" max="64" width="12.5703125" style="6" bestFit="1" customWidth="1"/>
    <col min="65" max="65" width="11.85546875" style="6" bestFit="1" customWidth="1"/>
    <col min="66" max="66" width="12.7109375" style="6" bestFit="1" customWidth="1"/>
    <col min="67" max="67" width="13.85546875" style="6" customWidth="1"/>
    <col min="68" max="68" width="45" style="6" customWidth="1"/>
    <col min="69" max="69" width="45.140625" style="6" customWidth="1"/>
    <col min="70" max="70" width="32.42578125" style="6" customWidth="1"/>
    <col min="71" max="71" width="24.85546875" style="6" customWidth="1"/>
    <col min="72" max="72" width="35.85546875" style="6" customWidth="1"/>
    <col min="73" max="73" width="18.7109375" style="28" customWidth="1"/>
    <col min="74" max="75" width="30.7109375" style="6" customWidth="1"/>
    <col min="76" max="76" width="33.5703125" style="6" customWidth="1"/>
    <col min="77" max="77" width="38.28515625" style="6" customWidth="1"/>
    <col min="78" max="79" width="30.7109375" style="6" customWidth="1"/>
    <col min="80" max="80" width="21.28515625" style="28" customWidth="1"/>
    <col min="81" max="16384" width="11.42578125" style="6"/>
  </cols>
  <sheetData>
    <row r="1" spans="1:80" s="1" customFormat="1" x14ac:dyDescent="0.25">
      <c r="A1" s="131" t="s">
        <v>0</v>
      </c>
      <c r="B1" s="116" t="s">
        <v>1</v>
      </c>
      <c r="C1" s="116" t="s">
        <v>2</v>
      </c>
      <c r="D1" s="116"/>
      <c r="E1" s="116"/>
      <c r="F1" s="116"/>
      <c r="G1" s="116"/>
      <c r="H1" s="116"/>
      <c r="I1" s="116"/>
      <c r="J1" s="116" t="s">
        <v>3</v>
      </c>
      <c r="K1" s="116" t="s">
        <v>4</v>
      </c>
      <c r="L1" s="127" t="s">
        <v>5</v>
      </c>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27"/>
      <c r="BV1" s="110" t="s">
        <v>89</v>
      </c>
      <c r="BW1" s="110"/>
      <c r="BX1" s="110"/>
      <c r="BY1" s="110"/>
      <c r="BZ1" s="111" t="s">
        <v>93</v>
      </c>
      <c r="CA1" s="112"/>
      <c r="CB1" s="27"/>
    </row>
    <row r="2" spans="1:80" s="1" customFormat="1" ht="29.25" customHeight="1" thickBot="1" x14ac:dyDescent="0.3">
      <c r="A2" s="132"/>
      <c r="B2" s="115"/>
      <c r="C2" s="115"/>
      <c r="D2" s="115"/>
      <c r="E2" s="115"/>
      <c r="F2" s="115"/>
      <c r="G2" s="115"/>
      <c r="H2" s="115"/>
      <c r="I2" s="115"/>
      <c r="J2" s="115"/>
      <c r="K2" s="115"/>
      <c r="L2" s="115" t="s">
        <v>6</v>
      </c>
      <c r="M2" s="123" t="s">
        <v>7</v>
      </c>
      <c r="N2" s="123"/>
      <c r="O2" s="123"/>
      <c r="P2" s="123"/>
      <c r="Q2" s="123"/>
      <c r="R2" s="115" t="s">
        <v>8</v>
      </c>
      <c r="S2" s="115"/>
      <c r="T2" s="115"/>
      <c r="U2" s="115"/>
      <c r="V2" s="115"/>
      <c r="W2" s="2" t="s">
        <v>82</v>
      </c>
      <c r="X2" s="2" t="s">
        <v>81</v>
      </c>
      <c r="Y2" s="2" t="s">
        <v>83</v>
      </c>
      <c r="Z2" s="2" t="s">
        <v>84</v>
      </c>
      <c r="AA2" s="2" t="s">
        <v>114</v>
      </c>
      <c r="AB2" s="124" t="s">
        <v>85</v>
      </c>
      <c r="AC2" s="125"/>
      <c r="AD2" s="125"/>
      <c r="AE2" s="125"/>
      <c r="AF2" s="125"/>
      <c r="AG2" s="125"/>
      <c r="AH2" s="125"/>
      <c r="AI2" s="125"/>
      <c r="AJ2" s="126"/>
      <c r="AK2" s="124" t="s">
        <v>9</v>
      </c>
      <c r="AL2" s="125"/>
      <c r="AM2" s="125"/>
      <c r="AN2" s="125"/>
      <c r="AO2" s="125"/>
      <c r="AP2" s="125"/>
      <c r="AQ2" s="125"/>
      <c r="AR2" s="125"/>
      <c r="AS2" s="126"/>
      <c r="AT2" s="120" t="s">
        <v>87</v>
      </c>
      <c r="AU2" s="121"/>
      <c r="AV2" s="121"/>
      <c r="AW2" s="121"/>
      <c r="AX2" s="121"/>
      <c r="AY2" s="121"/>
      <c r="AZ2" s="121"/>
      <c r="BA2" s="121"/>
      <c r="BB2" s="122"/>
      <c r="BC2" s="117" t="s">
        <v>10</v>
      </c>
      <c r="BD2" s="118"/>
      <c r="BE2" s="118"/>
      <c r="BF2" s="118"/>
      <c r="BG2" s="118"/>
      <c r="BH2" s="118"/>
      <c r="BI2" s="118"/>
      <c r="BJ2" s="118"/>
      <c r="BK2" s="119"/>
      <c r="BL2" s="115" t="s">
        <v>88</v>
      </c>
      <c r="BM2" s="115"/>
      <c r="BN2" s="115"/>
      <c r="BO2" s="115"/>
      <c r="BP2" s="115"/>
      <c r="BQ2" s="115"/>
      <c r="BR2" s="115"/>
      <c r="BS2" s="115"/>
      <c r="BT2" s="115"/>
      <c r="BU2" s="27"/>
      <c r="BV2" s="110"/>
      <c r="BW2" s="110"/>
      <c r="BX2" s="110"/>
      <c r="BY2" s="110"/>
      <c r="BZ2" s="113"/>
      <c r="CA2" s="114"/>
      <c r="CB2" s="27"/>
    </row>
    <row r="3" spans="1:80" s="1" customFormat="1" ht="93.75" customHeight="1" x14ac:dyDescent="0.25">
      <c r="A3" s="132"/>
      <c r="B3" s="115"/>
      <c r="C3" s="22" t="s">
        <v>11</v>
      </c>
      <c r="D3" s="2" t="s">
        <v>12</v>
      </c>
      <c r="E3" s="2" t="s">
        <v>13</v>
      </c>
      <c r="F3" s="2" t="s">
        <v>14</v>
      </c>
      <c r="G3" s="2" t="s">
        <v>15</v>
      </c>
      <c r="H3" s="2" t="s">
        <v>16</v>
      </c>
      <c r="I3" s="2" t="s">
        <v>17</v>
      </c>
      <c r="J3" s="115"/>
      <c r="K3" s="115"/>
      <c r="L3" s="115"/>
      <c r="M3" s="19" t="s">
        <v>18</v>
      </c>
      <c r="N3" s="19" t="s">
        <v>19</v>
      </c>
      <c r="O3" s="19" t="s">
        <v>20</v>
      </c>
      <c r="P3" s="19" t="s">
        <v>21</v>
      </c>
      <c r="Q3" s="19" t="s">
        <v>22</v>
      </c>
      <c r="R3" s="2" t="s">
        <v>23</v>
      </c>
      <c r="S3" s="2" t="s">
        <v>24</v>
      </c>
      <c r="T3" s="2" t="s">
        <v>25</v>
      </c>
      <c r="U3" s="2" t="s">
        <v>26</v>
      </c>
      <c r="V3" s="2" t="s">
        <v>27</v>
      </c>
      <c r="W3" s="2"/>
      <c r="X3" s="2"/>
      <c r="Y3" s="2"/>
      <c r="Z3" s="2"/>
      <c r="AA3" s="2"/>
      <c r="AB3" s="51" t="s">
        <v>23</v>
      </c>
      <c r="AC3" s="51" t="s">
        <v>24</v>
      </c>
      <c r="AD3" s="51" t="s">
        <v>25</v>
      </c>
      <c r="AE3" s="51" t="s">
        <v>26</v>
      </c>
      <c r="AF3" s="51" t="s">
        <v>27</v>
      </c>
      <c r="AG3" s="51" t="s">
        <v>82</v>
      </c>
      <c r="AH3" s="51" t="s">
        <v>81</v>
      </c>
      <c r="AI3" s="51" t="s">
        <v>83</v>
      </c>
      <c r="AJ3" s="51" t="s">
        <v>84</v>
      </c>
      <c r="AK3" s="19" t="s">
        <v>23</v>
      </c>
      <c r="AL3" s="19" t="s">
        <v>24</v>
      </c>
      <c r="AM3" s="19" t="s">
        <v>25</v>
      </c>
      <c r="AN3" s="19" t="s">
        <v>26</v>
      </c>
      <c r="AO3" s="19" t="s">
        <v>27</v>
      </c>
      <c r="AP3" s="19" t="s">
        <v>82</v>
      </c>
      <c r="AQ3" s="19" t="s">
        <v>81</v>
      </c>
      <c r="AR3" s="19" t="s">
        <v>83</v>
      </c>
      <c r="AS3" s="19" t="s">
        <v>84</v>
      </c>
      <c r="AT3" s="51" t="s">
        <v>23</v>
      </c>
      <c r="AU3" s="51" t="s">
        <v>24</v>
      </c>
      <c r="AV3" s="51" t="s">
        <v>25</v>
      </c>
      <c r="AW3" s="51" t="s">
        <v>26</v>
      </c>
      <c r="AX3" s="51" t="s">
        <v>27</v>
      </c>
      <c r="AY3" s="51" t="s">
        <v>82</v>
      </c>
      <c r="AZ3" s="51" t="s">
        <v>81</v>
      </c>
      <c r="BA3" s="51" t="s">
        <v>83</v>
      </c>
      <c r="BB3" s="79" t="s">
        <v>208</v>
      </c>
      <c r="BC3" s="2" t="s">
        <v>23</v>
      </c>
      <c r="BD3" s="2" t="s">
        <v>24</v>
      </c>
      <c r="BE3" s="2" t="s">
        <v>25</v>
      </c>
      <c r="BF3" s="2" t="s">
        <v>26</v>
      </c>
      <c r="BG3" s="2" t="s">
        <v>27</v>
      </c>
      <c r="BH3" s="2" t="s">
        <v>82</v>
      </c>
      <c r="BI3" s="2" t="s">
        <v>81</v>
      </c>
      <c r="BJ3" s="2" t="s">
        <v>83</v>
      </c>
      <c r="BK3" s="2" t="s">
        <v>84</v>
      </c>
      <c r="BL3" s="2" t="s">
        <v>23</v>
      </c>
      <c r="BM3" s="2" t="s">
        <v>24</v>
      </c>
      <c r="BN3" s="2" t="s">
        <v>25</v>
      </c>
      <c r="BO3" s="2" t="s">
        <v>26</v>
      </c>
      <c r="BP3" s="2" t="s">
        <v>27</v>
      </c>
      <c r="BQ3" s="49" t="s">
        <v>82</v>
      </c>
      <c r="BR3" s="49" t="s">
        <v>81</v>
      </c>
      <c r="BS3" s="49" t="s">
        <v>83</v>
      </c>
      <c r="BT3" s="50" t="s">
        <v>84</v>
      </c>
      <c r="BU3" s="32" t="s">
        <v>265</v>
      </c>
      <c r="BV3" s="31" t="s">
        <v>90</v>
      </c>
      <c r="BW3" s="31" t="s">
        <v>82</v>
      </c>
      <c r="BX3" s="31" t="s">
        <v>81</v>
      </c>
      <c r="BY3" s="31" t="s">
        <v>83</v>
      </c>
      <c r="BZ3" s="31" t="s">
        <v>91</v>
      </c>
      <c r="CA3" s="31" t="s">
        <v>92</v>
      </c>
      <c r="CB3" s="32" t="s">
        <v>265</v>
      </c>
    </row>
    <row r="4" spans="1:80" ht="284.25" customHeight="1" x14ac:dyDescent="0.25">
      <c r="A4" s="3" t="s">
        <v>28</v>
      </c>
      <c r="B4" s="4" t="s">
        <v>39</v>
      </c>
      <c r="C4" s="23" t="s">
        <v>94</v>
      </c>
      <c r="D4" s="7" t="s">
        <v>95</v>
      </c>
      <c r="E4" s="42" t="s">
        <v>96</v>
      </c>
      <c r="F4" s="43" t="s">
        <v>97</v>
      </c>
      <c r="G4" s="43" t="s">
        <v>41</v>
      </c>
      <c r="H4" s="43" t="s">
        <v>34</v>
      </c>
      <c r="I4" s="43" t="s">
        <v>35</v>
      </c>
      <c r="J4" s="7" t="s">
        <v>98</v>
      </c>
      <c r="K4" s="7" t="s">
        <v>48</v>
      </c>
      <c r="L4" s="44" t="s">
        <v>42</v>
      </c>
      <c r="M4" s="71" t="s">
        <v>45</v>
      </c>
      <c r="N4" s="5"/>
      <c r="O4" s="5" t="str">
        <f t="shared" ref="O4:O7" si="0">IF(ISERROR((-1)*(100-((N4*100)/M4))),"",((-1)*(100-((N4*100)/M4))))</f>
        <v/>
      </c>
      <c r="P4" s="5" t="str">
        <f>IF(ISERROR(IF(L$7="Ascendente",(IF(AND(O4&gt;=(-5),O4&lt;=15),"Aceptable",(IF(AND(O4&gt;=(-10),O4&lt;(-5)),"Riesgo","Crítico")))),(IF(AND(O4&gt;=(-15),O4&lt;=5),"Aceptable",(IF(AND(O4&gt;5,O4&lt;=15),"Riesgo","Crítico")))))),"",(IF(L4="Ascendente",(IF(AND(O4&gt;=(-5),O4&lt;=15),"Aceptable",(IF(AND(O4&gt;=(-10),O4&lt;(-5)),"Riesgo","Crítico")))),(IF(AND(O4&gt;=(-15),O4&lt;=5),"Aceptable",(IF(AND(O4&gt;5,O4&lt;=15),"Riesgo","Crítico")))))))</f>
        <v>Crítico</v>
      </c>
      <c r="Q4" s="26"/>
      <c r="R4" s="71" t="s">
        <v>45</v>
      </c>
      <c r="S4" s="5"/>
      <c r="T4" s="5" t="str">
        <f t="shared" ref="T4:T15" si="1">IF(ISERROR((-1)*(100-((S4*100)/R4))),"",((-1)*(100-((S4*100)/R4))))</f>
        <v/>
      </c>
      <c r="U4" s="5" t="str">
        <f>IF(ISERROR(IF(Q$7="Ascendente",(IF(AND(T4&gt;=(-5),T4&lt;=15),"Aceptable",(IF(AND(T4&gt;=(-10),T4&lt;(-5)),"Riesgo","Crítico")))),(IF(AND(T4&gt;=(-15),T4&lt;=5),"Aceptable",(IF(AND(T4&gt;5,T4&lt;=15),"Riesgo","Crítico")))))),"",(IF(Q4="Ascendente",(IF(AND(T4&gt;=(-5),T4&lt;=15),"Aceptable",(IF(AND(T4&gt;=(-10),T4&lt;(-5)),"Riesgo","Crítico")))),(IF(AND(T4&gt;=(-15),T4&lt;=5),"Aceptable",(IF(AND(T4&gt;5,T4&lt;=15),"Riesgo","Crítico")))))))</f>
        <v>Crítico</v>
      </c>
      <c r="V4" s="13"/>
      <c r="W4" s="5"/>
      <c r="X4" s="5"/>
      <c r="Y4" s="5"/>
      <c r="Z4" s="5"/>
      <c r="AA4" s="13"/>
      <c r="AB4" s="71" t="s">
        <v>45</v>
      </c>
      <c r="AC4" s="13"/>
      <c r="AD4" s="5" t="str">
        <f t="shared" ref="AD4:AD15" si="2">IF(ISERROR((-1)*(100-((AC4*100)/AB4))),"",((-1)*(100-((AC4*100)/AB4))))</f>
        <v/>
      </c>
      <c r="AE4" s="5" t="str">
        <f>IF(ISERROR(IF(AA$7="Ascendente",(IF(AND(AD4&gt;=(-5),AD4&lt;=15),"Aceptable",(IF(AND(AD4&gt;=(-10),AD4&lt;(-5)),"Riesgo","Crítico")))),(IF(AND(AD4&gt;=(-15),AD4&lt;=5),"Aceptable",(IF(AND(AD4&gt;5,AD4&lt;=15),"Riesgo","Crítico")))))),"",(IF(AA4="Ascendente",(IF(AND(AD4&gt;=(-5),AD4&lt;=15),"Aceptable",(IF(AND(AD4&gt;=(-10),AD4&lt;(-5)),"Riesgo","Crítico")))),(IF(AND(AD4&gt;=(-15),AD4&lt;=5),"Aceptable",(IF(AND(AD4&gt;5,AD4&lt;=15),"Riesgo","Crítico")))))))</f>
        <v>Crítico</v>
      </c>
      <c r="AF4" s="13" t="s">
        <v>207</v>
      </c>
      <c r="AG4" s="13" t="s">
        <v>206</v>
      </c>
      <c r="AH4" s="13"/>
      <c r="AI4" s="13"/>
      <c r="AJ4" s="13"/>
      <c r="AK4" s="71" t="s">
        <v>45</v>
      </c>
      <c r="AL4" s="5"/>
      <c r="AM4" s="5" t="str">
        <f t="shared" ref="AM4:AM15" si="3">IF(ISERROR((-1)*(100-((AL4*100)/AK4))),"",((-1)*(100-((AL4*100)/AK4))))</f>
        <v/>
      </c>
      <c r="AN4" s="5" t="str">
        <f t="shared" ref="AN4:AN15" si="4">IF(ISERROR(IF(V$7="Ascendente",(IF(AND(AM4&gt;=(-5),AM4&lt;=15),"Aceptable",(IF(AND(AM4&gt;=(-10),AM4&lt;(-5)),"Riesgo","Crítico")))),(IF(AND(AM4&gt;=(-15),AM4&lt;=5),"Aceptable",(IF(AND(AM4&gt;5,AM4&lt;=15),"Riesgo","Crítico")))))),"",(IF(V4="Ascendente",(IF(AND(AM4&gt;=(-5),AM4&lt;=15),"Aceptable",(IF(AND(AM4&gt;=(-10),AM4&lt;(-5)),"Riesgo","Crítico")))),(IF(AND(AM4&gt;=(-15),AM4&lt;=5),"Aceptable",(IF(AND(AM4&gt;5,AM4&lt;=15),"Riesgo","Crítico")))))))</f>
        <v>Crítico</v>
      </c>
      <c r="AO4" s="5"/>
      <c r="AP4" s="5"/>
      <c r="AQ4" s="5"/>
      <c r="AR4" s="5"/>
      <c r="AS4" s="5"/>
      <c r="AT4" s="71" t="s">
        <v>45</v>
      </c>
      <c r="AU4" s="13"/>
      <c r="AV4" s="5" t="str">
        <f t="shared" ref="AV4:AV15" si="5">IF(ISERROR((-1)*(100-((AU4*100)/AT4))),"",((-1)*(100-((AU4*100)/AT4))))</f>
        <v/>
      </c>
      <c r="AW4" s="5" t="str">
        <f>IF(ISERROR(IF(AS$7="Ascendente",(IF(AND(AV4&gt;=(-5),AV4&lt;=15),"Aceptable",(IF(AND(AV4&gt;=(-10),AV4&lt;(-5)),"Riesgo","Crítico")))),(IF(AND(AV4&gt;=(-15),AV4&lt;=5),"Aceptable",(IF(AND(AV4&gt;5,AV4&lt;=15),"Riesgo","Crítico")))))),"",(IF(AS4="Ascendente",(IF(AND(AV4&gt;=(-5),AV4&lt;=15),"Aceptable",(IF(AND(AV4&gt;=(-10),AV4&lt;(-5)),"Riesgo","Crítico")))),(IF(AND(AV4&gt;=(-15),AV4&lt;=5),"Aceptable",(IF(AND(AV4&gt;5,AV4&lt;=15),"Riesgo","Crítico")))))))</f>
        <v>Crítico</v>
      </c>
      <c r="AX4" s="13"/>
      <c r="AY4" s="13"/>
      <c r="AZ4" s="13"/>
      <c r="BA4" s="13"/>
      <c r="BB4" s="13"/>
      <c r="BC4" s="71" t="s">
        <v>45</v>
      </c>
      <c r="BD4" s="5"/>
      <c r="BE4" s="5" t="str">
        <f t="shared" ref="BE4:BE15" si="6">IF(ISERROR((-1)*(100-((BD4*100)/BC4))),"",((-1)*(100-((BD4*100)/BC4))))</f>
        <v/>
      </c>
      <c r="BF4" s="5" t="str">
        <f>IF(ISERROR(IF(AO$7="Ascendente",(IF(AND(BE4&gt;=(-5),BE4&lt;=15),"Aceptable",(IF(AND(BE4&gt;=(-10),BE4&lt;(-5)),"Riesgo","Crítico")))),(IF(AND(BE4&gt;=(-15),BE4&lt;=5),"Aceptable",(IF(AND(BE4&gt;5,BE4&lt;=15),"Riesgo","Crítico")))))),"",(IF(AO4="Ascendente",(IF(AND(BE4&gt;=(-5),BE4&lt;=15),"Aceptable",(IF(AND(BE4&gt;=(-10),BE4&lt;(-5)),"Riesgo","Crítico")))),(IF(AND(BE4&gt;=(-15),BE4&lt;=5),"Aceptable",(IF(AND(BE4&gt;5,BE4&lt;=15),"Riesgo","Crítico")))))))</f>
        <v>Crítico</v>
      </c>
      <c r="BG4" s="5"/>
      <c r="BH4" s="5"/>
      <c r="BI4" s="5"/>
      <c r="BJ4" s="5"/>
      <c r="BK4" s="5"/>
      <c r="BL4" s="71" t="s">
        <v>45</v>
      </c>
      <c r="BM4" s="5"/>
      <c r="BN4" s="5" t="str">
        <f t="shared" ref="BN4:BN15" si="7">IF(ISERROR((-1)*(100-((BM4*100)/BL4))),"",((-1)*(100-((BM4*100)/BL4))))</f>
        <v/>
      </c>
      <c r="BO4" s="30" t="str">
        <f>IF(ISERROR(IF(BG$7="Ascendente",(IF(AND(BN4&gt;=(-5),BN4&lt;=15),"Aceptable",(IF(AND(BN4&gt;=(-10),BN4&lt;(-5)),"Riesgo","Crítico")))),(IF(AND(BN4&gt;=(-15),BN4&lt;=5),"Aceptable",(IF(AND(BN4&gt;5,BN4&lt;=15),"Riesgo","Crítico")))))),"",(IF(BG4="Ascendente",(IF(AND(BN4&gt;=(-5),BN4&lt;=15),"Aceptable",(IF(AND(BN4&gt;=(-10),BN4&lt;(-5)),"Riesgo","Crítico")))),(IF(AND(BN4&gt;=(-15),BN4&lt;=5),"Aceptable",(IF(AND(BN4&gt;5,BN4&lt;=15),"Riesgo","Crítico")))))))</f>
        <v>Crítico</v>
      </c>
      <c r="BP4" s="45"/>
      <c r="BQ4" s="13"/>
      <c r="BR4" s="13"/>
      <c r="BS4" s="13"/>
      <c r="BT4" s="46"/>
      <c r="BU4" s="20"/>
      <c r="BV4" s="107" t="s">
        <v>308</v>
      </c>
      <c r="BW4" s="18" t="s">
        <v>267</v>
      </c>
      <c r="BX4" s="18" t="s">
        <v>268</v>
      </c>
      <c r="BY4" s="13" t="s">
        <v>157</v>
      </c>
      <c r="BZ4" s="5" t="s">
        <v>157</v>
      </c>
      <c r="CA4" s="13" t="s">
        <v>157</v>
      </c>
      <c r="CB4" s="20" t="s">
        <v>307</v>
      </c>
    </row>
    <row r="5" spans="1:80" ht="261.75" customHeight="1" x14ac:dyDescent="0.25">
      <c r="A5" s="3" t="s">
        <v>29</v>
      </c>
      <c r="B5" s="7" t="s">
        <v>80</v>
      </c>
      <c r="C5" s="24" t="s">
        <v>78</v>
      </c>
      <c r="D5" s="7" t="s">
        <v>58</v>
      </c>
      <c r="E5" s="7" t="s">
        <v>70</v>
      </c>
      <c r="F5" s="43" t="s">
        <v>43</v>
      </c>
      <c r="G5" s="43" t="s">
        <v>33</v>
      </c>
      <c r="H5" s="43" t="s">
        <v>34</v>
      </c>
      <c r="I5" s="43" t="s">
        <v>35</v>
      </c>
      <c r="J5" s="7" t="s">
        <v>99</v>
      </c>
      <c r="K5" s="7" t="s">
        <v>79</v>
      </c>
      <c r="L5" s="5" t="s">
        <v>40</v>
      </c>
      <c r="M5" s="72">
        <v>0.87</v>
      </c>
      <c r="N5" s="5"/>
      <c r="O5" s="5">
        <f t="shared" si="0"/>
        <v>-100</v>
      </c>
      <c r="P5" s="5" t="str">
        <f>IF(ISERROR(IF(L$7="Ascendente",(IF(AND(O5&gt;=(-5),O5&lt;=15),"Aceptable",(IF(AND(O5&gt;=(-10),O5&lt;(-5)),"Riesgo","Crítico")))),(IF(AND(O5&gt;=(-15),O5&lt;=5),"Aceptable",(IF(AND(O5&gt;5,O5&lt;=15),"Riesgo","Crítico")))))),"",(IF(L5="Ascendente",(IF(AND(O5&gt;=(-5),O5&lt;=15),"Aceptable",(IF(AND(O5&gt;=(-10),O5&lt;(-5)),"Riesgo","Crítico")))),(IF(AND(O5&gt;=(-15),O5&lt;=5),"Aceptable",(IF(AND(O5&gt;5,O5&lt;=15),"Riesgo","Crítico")))))))</f>
        <v>Crítico</v>
      </c>
      <c r="Q5" s="52"/>
      <c r="R5" s="71" t="s">
        <v>45</v>
      </c>
      <c r="S5" s="5"/>
      <c r="T5" s="5" t="str">
        <f t="shared" si="1"/>
        <v/>
      </c>
      <c r="U5" s="5" t="str">
        <f>IF(ISERROR(IF(Q$7="Ascendente",(IF(AND(T5&gt;=(-5),T5&lt;=15),"Aceptable",(IF(AND(T5&gt;=(-10),T5&lt;(-5)),"Riesgo","Crítico")))),(IF(AND(T5&gt;=(-15),T5&lt;=5),"Aceptable",(IF(AND(T5&gt;5,T5&lt;=15),"Riesgo","Crítico")))))),"",(IF(Q5="Ascendente",(IF(AND(T5&gt;=(-5),T5&lt;=15),"Aceptable",(IF(AND(T5&gt;=(-10),T5&lt;(-5)),"Riesgo","Crítico")))),(IF(AND(T5&gt;=(-15),T5&lt;=5),"Aceptable",(IF(AND(T5&gt;5,T5&lt;=15),"Riesgo","Crítico")))))))</f>
        <v>Crítico</v>
      </c>
      <c r="V5" s="5"/>
      <c r="W5" s="5"/>
      <c r="X5" s="5"/>
      <c r="Y5" s="5"/>
      <c r="Z5" s="5"/>
      <c r="AA5" s="13"/>
      <c r="AB5" s="71" t="s">
        <v>45</v>
      </c>
      <c r="AC5" s="13"/>
      <c r="AD5" s="13" t="str">
        <f t="shared" si="2"/>
        <v/>
      </c>
      <c r="AE5" s="5" t="str">
        <f>IF(ISERROR(IF(AA$7="Ascendente",(IF(AND(AD5&gt;=(-5),AD5&lt;=15),"Aceptable",(IF(AND(AD5&gt;=(-10),AD5&lt;(-5)),"Riesgo","Crítico")))),(IF(AND(AD5&gt;=(-15),AD5&lt;=5),"Aceptable",(IF(AND(AD5&gt;5,AD5&lt;=15),"Riesgo","Crítico")))))),"",(IF(AA5="Ascendente",(IF(AND(AD5&gt;=(-5),AD5&lt;=15),"Aceptable",(IF(AND(AD5&gt;=(-10),AD5&lt;(-5)),"Riesgo","Crítico")))),(IF(AND(AD5&gt;=(-15),AD5&lt;=5),"Aceptable",(IF(AND(AD5&gt;5,AD5&lt;=15),"Riesgo","Crítico")))))))</f>
        <v>Crítico</v>
      </c>
      <c r="AF5" s="13" t="s">
        <v>162</v>
      </c>
      <c r="AG5" s="13" t="s">
        <v>163</v>
      </c>
      <c r="AH5" s="13" t="s">
        <v>45</v>
      </c>
      <c r="AI5" s="13" t="s">
        <v>45</v>
      </c>
      <c r="AJ5" s="13" t="s">
        <v>164</v>
      </c>
      <c r="AK5" s="71" t="s">
        <v>45</v>
      </c>
      <c r="AL5" s="5"/>
      <c r="AM5" s="5" t="str">
        <f t="shared" si="3"/>
        <v/>
      </c>
      <c r="AN5" s="5" t="str">
        <f t="shared" si="4"/>
        <v>Crítico</v>
      </c>
      <c r="AO5" s="5"/>
      <c r="AP5" s="5"/>
      <c r="AQ5" s="5"/>
      <c r="AR5" s="5"/>
      <c r="AS5" s="5"/>
      <c r="AT5" s="71" t="s">
        <v>45</v>
      </c>
      <c r="AU5" s="13"/>
      <c r="AV5" s="13" t="str">
        <f t="shared" si="5"/>
        <v/>
      </c>
      <c r="AW5" s="5" t="str">
        <f>IF(ISERROR(IF(AS$7="Ascendente",(IF(AND(AV5&gt;=(-5),AV5&lt;=15),"Aceptable",(IF(AND(AV5&gt;=(-10),AV5&lt;(-5)),"Riesgo","Crítico")))),(IF(AND(AV5&gt;=(-15),AV5&lt;=5),"Aceptable",(IF(AND(AV5&gt;5,AV5&lt;=15),"Riesgo","Crítico")))))),"",(IF(AS5="Ascendente",(IF(AND(AV5&gt;=(-5),AV5&lt;=15),"Aceptable",(IF(AND(AV5&gt;=(-10),AV5&lt;(-5)),"Riesgo","Crítico")))),(IF(AND(AV5&gt;=(-15),AV5&lt;=5),"Aceptable",(IF(AND(AV5&gt;5,AV5&lt;=15),"Riesgo","Crítico")))))))</f>
        <v>Crítico</v>
      </c>
      <c r="AX5" s="13"/>
      <c r="AY5" s="13"/>
      <c r="AZ5" s="13"/>
      <c r="BA5" s="13"/>
      <c r="BB5" s="13"/>
      <c r="BC5" s="71" t="s">
        <v>45</v>
      </c>
      <c r="BD5" s="5"/>
      <c r="BE5" s="5" t="str">
        <f t="shared" si="6"/>
        <v/>
      </c>
      <c r="BF5" s="5" t="str">
        <f>IF(ISERROR(IF(AO$7="Ascendente",(IF(AND(BE5&gt;=(-5),BE5&lt;=15),"Aceptable",(IF(AND(BE5&gt;=(-10),BE5&lt;(-5)),"Riesgo","Crítico")))),(IF(AND(BE5&gt;=(-15),BE5&lt;=5),"Aceptable",(IF(AND(BE5&gt;5,BE5&lt;=15),"Riesgo","Crítico")))))),"",(IF(AO5="Ascendente",(IF(AND(BE5&gt;=(-5),BE5&lt;=15),"Aceptable",(IF(AND(BE5&gt;=(-10),BE5&lt;(-5)),"Riesgo","Crítico")))),(IF(AND(BE5&gt;=(-15),BE5&lt;=5),"Aceptable",(IF(AND(BE5&gt;5,BE5&lt;=15),"Riesgo","Crítico")))))))</f>
        <v>Crítico</v>
      </c>
      <c r="BG5" s="5"/>
      <c r="BH5" s="5"/>
      <c r="BI5" s="5"/>
      <c r="BJ5" s="5"/>
      <c r="BK5" s="5"/>
      <c r="BL5" s="72">
        <v>0.87</v>
      </c>
      <c r="BM5" s="55">
        <v>1</v>
      </c>
      <c r="BN5" s="5">
        <f t="shared" si="7"/>
        <v>14.94252873563218</v>
      </c>
      <c r="BO5" s="30" t="str">
        <f>IF(ISERROR(IF(BG$7="Ascendente",(IF(AND(BN5&gt;=(-5),BN5&lt;=15),"Aceptable",(IF(AND(BN5&gt;=(-10),BN5&lt;(-5)),"Riesgo","Crítico")))),(IF(AND(BN5&gt;=(-15),BN5&lt;=5),"Aceptable",(IF(AND(BN5&gt;5,BN5&lt;=15),"Riesgo","Crítico")))))),"",(IF(BG5="Ascendente",(IF(AND(BN5&gt;=(-5),BN5&lt;=15),"Aceptable",(IF(AND(BN5&gt;=(-10),BN5&lt;(-5)),"Riesgo","Crítico")))),(IF(AND(BN5&gt;=(-15),BN5&lt;=5),"Aceptable",(IF(AND(BN5&gt;5,BN5&lt;=15),"Riesgo","Crítico")))))))</f>
        <v>Riesgo</v>
      </c>
      <c r="BP5" s="13" t="s">
        <v>237</v>
      </c>
      <c r="BQ5" s="13" t="s">
        <v>238</v>
      </c>
      <c r="BR5" s="13" t="s">
        <v>239</v>
      </c>
      <c r="BS5" s="13" t="s">
        <v>45</v>
      </c>
      <c r="BT5" s="46" t="s">
        <v>240</v>
      </c>
      <c r="BU5" s="20"/>
      <c r="BV5" s="107" t="s">
        <v>311</v>
      </c>
      <c r="BW5" s="18" t="s">
        <v>284</v>
      </c>
      <c r="BX5" s="18" t="s">
        <v>285</v>
      </c>
      <c r="BY5" s="13" t="s">
        <v>289</v>
      </c>
      <c r="BZ5" s="13" t="s">
        <v>286</v>
      </c>
      <c r="CA5" s="5" t="s">
        <v>157</v>
      </c>
      <c r="CB5" s="20" t="s">
        <v>307</v>
      </c>
    </row>
    <row r="6" spans="1:80" ht="286.5" customHeight="1" x14ac:dyDescent="0.25">
      <c r="A6" s="129" t="s">
        <v>30</v>
      </c>
      <c r="B6" s="15" t="s">
        <v>71</v>
      </c>
      <c r="C6" s="24" t="s">
        <v>111</v>
      </c>
      <c r="D6" s="7" t="s">
        <v>112</v>
      </c>
      <c r="E6" s="53" t="s">
        <v>113</v>
      </c>
      <c r="F6" s="43" t="s">
        <v>44</v>
      </c>
      <c r="G6" s="43" t="s">
        <v>41</v>
      </c>
      <c r="H6" s="43" t="s">
        <v>34</v>
      </c>
      <c r="I6" s="43" t="s">
        <v>35</v>
      </c>
      <c r="J6" s="7" t="s">
        <v>101</v>
      </c>
      <c r="K6" s="54" t="s">
        <v>100</v>
      </c>
      <c r="L6" s="44" t="s">
        <v>40</v>
      </c>
      <c r="M6" s="72">
        <v>0.42</v>
      </c>
      <c r="N6" s="5"/>
      <c r="O6" s="5">
        <f t="shared" si="0"/>
        <v>-100</v>
      </c>
      <c r="P6" s="5" t="str">
        <f>IF(ISERROR(IF(L$7="Ascendente",(IF(AND(O6&gt;=(-5),O6&lt;=15),"Aceptable",(IF(AND(O6&gt;=(-10),O6&lt;(-5)),"Riesgo","Crítico")))),(IF(AND(O6&gt;=(-15),O6&lt;=5),"Aceptable",(IF(AND(O6&gt;5,O6&lt;=15),"Riesgo","Crítico")))))),"",(IF(L6="Ascendente",(IF(AND(O6&gt;=(-5),O6&lt;=15),"Aceptable",(IF(AND(O6&gt;=(-10),O6&lt;(-5)),"Riesgo","Crítico")))),(IF(AND(O6&gt;=(-15),O6&lt;=5),"Aceptable",(IF(AND(O6&gt;5,O6&lt;=15),"Riesgo","Crítico")))))))</f>
        <v>Crítico</v>
      </c>
      <c r="Q6" s="26"/>
      <c r="R6" s="71" t="s">
        <v>45</v>
      </c>
      <c r="S6" s="5"/>
      <c r="T6" s="5" t="str">
        <f t="shared" si="1"/>
        <v/>
      </c>
      <c r="U6" s="5" t="str">
        <f>IF(ISERROR(IF(Q$7="Ascendente",(IF(AND(T6&gt;=(-5),T6&lt;=15),"Aceptable",(IF(AND(T6&gt;=(-10),T6&lt;(-5)),"Riesgo","Crítico")))),(IF(AND(T6&gt;=(-15),T6&lt;=5),"Aceptable",(IF(AND(T6&gt;5,T6&lt;=15),"Riesgo","Crítico")))))),"",(IF(Q6="Ascendente",(IF(AND(T6&gt;=(-5),T6&lt;=15),"Aceptable",(IF(AND(T6&gt;=(-10),T6&lt;(-5)),"Riesgo","Crítico")))),(IF(AND(T6&gt;=(-15),T6&lt;=5),"Aceptable",(IF(AND(T6&gt;5,T6&lt;=15),"Riesgo","Crítico")))))))</f>
        <v>Crítico</v>
      </c>
      <c r="V6" s="5"/>
      <c r="W6" s="5"/>
      <c r="X6" s="5"/>
      <c r="Y6" s="5"/>
      <c r="Z6" s="5"/>
      <c r="AA6" s="13"/>
      <c r="AB6" s="71">
        <v>35</v>
      </c>
      <c r="AC6" s="13">
        <v>39</v>
      </c>
      <c r="AD6" s="5">
        <f t="shared" si="2"/>
        <v>11.428571428571431</v>
      </c>
      <c r="AE6" s="5" t="str">
        <f>IF(ISERROR(IF(AA$7="Ascendente",(IF(AND(AD6&gt;=(-5),AD6&lt;=15),"Aceptable",(IF(AND(AD6&gt;=(-10),AD6&lt;(-5)),"Riesgo","Crítico")))),(IF(AND(AD6&gt;=(-15),AD6&lt;=5),"Aceptable",(IF(AND(AD6&gt;5,AD6&lt;=15),"Riesgo","Crítico")))))),"",(IF(AA6="Ascendente",(IF(AND(AD6&gt;=(-5),AD6&lt;=15),"Aceptable",(IF(AND(AD6&gt;=(-10),AD6&lt;(-5)),"Riesgo","Crítico")))),(IF(AND(AD6&gt;=(-15),AD6&lt;=5),"Aceptable",(IF(AND(AD6&gt;5,AD6&lt;=15),"Riesgo","Crítico")))))))</f>
        <v>Riesgo</v>
      </c>
      <c r="AF6" s="13" t="s">
        <v>188</v>
      </c>
      <c r="AG6" s="13" t="s">
        <v>189</v>
      </c>
      <c r="AH6" s="13" t="s">
        <v>190</v>
      </c>
      <c r="AI6" s="13"/>
      <c r="AJ6" s="13"/>
      <c r="AK6" s="72">
        <v>0.35</v>
      </c>
      <c r="AL6" s="55">
        <v>0.39</v>
      </c>
      <c r="AM6" s="5">
        <f t="shared" si="3"/>
        <v>11.428571428571431</v>
      </c>
      <c r="AN6" s="5" t="str">
        <f t="shared" si="4"/>
        <v>Riesgo</v>
      </c>
      <c r="AO6" s="13" t="s">
        <v>209</v>
      </c>
      <c r="AP6" s="13" t="s">
        <v>189</v>
      </c>
      <c r="AQ6" s="13" t="s">
        <v>190</v>
      </c>
      <c r="AR6" s="5"/>
      <c r="AS6" s="5"/>
      <c r="AT6" s="72">
        <v>0.35</v>
      </c>
      <c r="AU6" s="13"/>
      <c r="AV6" s="5">
        <f t="shared" si="5"/>
        <v>-100</v>
      </c>
      <c r="AW6" s="5" t="str">
        <f>IF(ISERROR(IF(AS$7="Ascendente",(IF(AND(AV6&gt;=(-5),AV6&lt;=15),"Aceptable",(IF(AND(AV6&gt;=(-10),AV6&lt;(-5)),"Riesgo","Crítico")))),(IF(AND(AV6&gt;=(-15),AV6&lt;=5),"Aceptable",(IF(AND(AV6&gt;5,AV6&lt;=15),"Riesgo","Crítico")))))),"",(IF(AS6="Ascendente",(IF(AND(AV6&gt;=(-5),AV6&lt;=15),"Aceptable",(IF(AND(AV6&gt;=(-10),AV6&lt;(-5)),"Riesgo","Crítico")))),(IF(AND(AV6&gt;=(-15),AV6&lt;=5),"Aceptable",(IF(AND(AV6&gt;5,AV6&lt;=15),"Riesgo","Crítico")))))))</f>
        <v>Crítico</v>
      </c>
      <c r="AX6" s="13"/>
      <c r="AY6" s="13"/>
      <c r="AZ6" s="13"/>
      <c r="BA6" s="13"/>
      <c r="BB6" s="13"/>
      <c r="BC6" s="72">
        <v>0.35</v>
      </c>
      <c r="BD6" s="5"/>
      <c r="BE6" s="5">
        <f t="shared" si="6"/>
        <v>-100</v>
      </c>
      <c r="BF6" s="5" t="str">
        <f>IF(ISERROR(IF(AO$7="Ascendente",(IF(AND(BE6&gt;=(-5),BE6&lt;=15),"Aceptable",(IF(AND(BE6&gt;=(-10),BE6&lt;(-5)),"Riesgo","Crítico")))),(IF(AND(BE6&gt;=(-15),BE6&lt;=5),"Aceptable",(IF(AND(BE6&gt;5,BE6&lt;=15),"Riesgo","Crítico")))))),"",(IF(AO6="Ascendente",(IF(AND(BE6&gt;=(-5),BE6&lt;=15),"Aceptable",(IF(AND(BE6&gt;=(-10),BE6&lt;(-5)),"Riesgo","Crítico")))),(IF(AND(BE6&gt;=(-15),BE6&lt;=5),"Aceptable",(IF(AND(BE6&gt;5,BE6&lt;=15),"Riesgo","Crítico")))))))</f>
        <v>Crítico</v>
      </c>
      <c r="BG6" s="5"/>
      <c r="BH6" s="5"/>
      <c r="BI6" s="5"/>
      <c r="BJ6" s="5"/>
      <c r="BK6" s="5"/>
      <c r="BL6" s="72">
        <v>0.42</v>
      </c>
      <c r="BM6" s="55">
        <v>0.5</v>
      </c>
      <c r="BN6" s="5">
        <f t="shared" si="7"/>
        <v>19.047619047619051</v>
      </c>
      <c r="BO6" s="30" t="str">
        <f>IF(ISERROR(IF(BG$7="Ascendente",(IF(AND(BN6&gt;=(-5),BN6&lt;=15),"Aceptable",(IF(AND(BN6&gt;=(-10),BN6&lt;(-5)),"Riesgo","Crítico")))),(IF(AND(BN6&gt;=(-15),BN6&lt;=5),"Aceptable",(IF(AND(BN6&gt;5,BN6&lt;=15),"Riesgo","Crítico")))))),"",(IF(BG6="Ascendente",(IF(AND(BN6&gt;=(-5),BN6&lt;=15),"Aceptable",(IF(AND(BN6&gt;=(-10),BN6&lt;(-5)),"Riesgo","Crítico")))),(IF(AND(BN6&gt;=(-15),BN6&lt;=5),"Aceptable",(IF(AND(BN6&gt;5,BN6&lt;=15),"Riesgo","Crítico")))))))</f>
        <v>Crítico</v>
      </c>
      <c r="BP6" s="13" t="s">
        <v>225</v>
      </c>
      <c r="BQ6" s="13" t="s">
        <v>226</v>
      </c>
      <c r="BR6" s="13" t="s">
        <v>151</v>
      </c>
      <c r="BS6" s="13" t="s">
        <v>151</v>
      </c>
      <c r="BT6" s="13" t="s">
        <v>151</v>
      </c>
      <c r="BU6" s="20"/>
      <c r="BV6" s="33" t="s">
        <v>269</v>
      </c>
      <c r="BW6" s="18" t="s">
        <v>270</v>
      </c>
      <c r="BX6" s="18" t="s">
        <v>271</v>
      </c>
      <c r="BY6" s="5" t="s">
        <v>157</v>
      </c>
      <c r="BZ6" s="100">
        <f>BM6/BL6</f>
        <v>1.1904761904761905</v>
      </c>
      <c r="CA6" s="5" t="s">
        <v>157</v>
      </c>
      <c r="CB6" s="20"/>
    </row>
    <row r="7" spans="1:80" ht="360" x14ac:dyDescent="0.25">
      <c r="A7" s="129"/>
      <c r="B7" s="7" t="s">
        <v>47</v>
      </c>
      <c r="C7" s="24" t="s">
        <v>72</v>
      </c>
      <c r="D7" s="7" t="s">
        <v>73</v>
      </c>
      <c r="E7" s="7" t="s">
        <v>32</v>
      </c>
      <c r="F7" s="43" t="s">
        <v>43</v>
      </c>
      <c r="G7" s="43" t="s">
        <v>36</v>
      </c>
      <c r="H7" s="43" t="s">
        <v>37</v>
      </c>
      <c r="I7" s="43" t="s">
        <v>35</v>
      </c>
      <c r="J7" s="7" t="s">
        <v>102</v>
      </c>
      <c r="K7" s="7" t="s">
        <v>57</v>
      </c>
      <c r="L7" s="44" t="s">
        <v>40</v>
      </c>
      <c r="M7" s="73">
        <v>0.9</v>
      </c>
      <c r="N7" s="5"/>
      <c r="O7" s="5">
        <f t="shared" si="0"/>
        <v>-100</v>
      </c>
      <c r="P7" s="5" t="str">
        <f>IF(ISERROR(IF(L$7="Ascendente",(IF(AND(O7&gt;=(-5),O7&lt;=15),"Aceptable",(IF(AND(O7&gt;=(-10),O7&lt;(-5)),"Riesgo","Crítico")))),(IF(AND(O7&gt;=(-15),O7&lt;=5),"Aceptable",(IF(AND(O7&gt;5,O7&lt;=15),"Riesgo","Crítico")))))),"",(IF(L7="Ascendente",(IF(AND(O7&gt;=(-5),O7&lt;=15),"Aceptable",(IF(AND(O7&gt;=(-10),O7&lt;(-5)),"Riesgo","Crítico")))),(IF(AND(O7&gt;=(-15),O7&lt;=5),"Aceptable",(IF(AND(O7&gt;5,O7&lt;=15),"Riesgo","Crítico")))))))</f>
        <v>Crítico</v>
      </c>
      <c r="Q7" s="13"/>
      <c r="R7" s="71" t="s">
        <v>45</v>
      </c>
      <c r="S7" s="5"/>
      <c r="T7" s="5" t="str">
        <f t="shared" si="1"/>
        <v/>
      </c>
      <c r="U7" s="5" t="str">
        <f>IF(ISERROR(IF(Q$7="Ascendente",(IF(AND(T7&gt;=(-5),T7&lt;=15),"Aceptable",(IF(AND(T7&gt;=(-10),T7&lt;(-5)),"Riesgo","Crítico")))),(IF(AND(T7&gt;=(-15),T7&lt;=5),"Aceptable",(IF(AND(T7&gt;5,T7&lt;=15),"Riesgo","Crítico")))))),"",(IF(Q7="Ascendente",(IF(AND(T7&gt;=(-5),T7&lt;=15),"Aceptable",(IF(AND(T7&gt;=(-10),T7&lt;(-5)),"Riesgo","Crítico")))),(IF(AND(T7&gt;=(-15),T7&lt;=5),"Aceptable",(IF(AND(T7&gt;5,T7&lt;=15),"Riesgo","Crítico")))))))</f>
        <v>Crítico</v>
      </c>
      <c r="V7" s="5"/>
      <c r="W7" s="5"/>
      <c r="X7" s="5"/>
      <c r="Y7" s="5"/>
      <c r="Z7" s="5"/>
      <c r="AA7" s="13"/>
      <c r="AB7" s="71" t="s">
        <v>157</v>
      </c>
      <c r="AC7" s="5"/>
      <c r="AD7" s="5" t="str">
        <f t="shared" si="2"/>
        <v/>
      </c>
      <c r="AE7" s="5" t="str">
        <f>IF(ISERROR(IF(AA$7="Ascendente",(IF(AND(AD7&gt;=(-5),AD7&lt;=15),"Aceptable",(IF(AND(AD7&gt;=(-10),AD7&lt;(-5)),"Riesgo","Crítico")))),(IF(AND(AD7&gt;=(-15),AD7&lt;=5),"Aceptable",(IF(AND(AD7&gt;5,AD7&lt;=15),"Riesgo","Crítico")))))),"",(IF(AA7="Ascendente",(IF(AND(AD7&gt;=(-5),AD7&lt;=15),"Aceptable",(IF(AND(AD7&gt;=(-10),AD7&lt;(-5)),"Riesgo","Crítico")))),(IF(AND(AD7&gt;=(-15),AD7&lt;=5),"Aceptable",(IF(AND(AD7&gt;5,AD7&lt;=15),"Riesgo","Crítico")))))))</f>
        <v>Crítico</v>
      </c>
      <c r="AF7" s="13" t="s">
        <v>191</v>
      </c>
      <c r="AG7" s="13" t="s">
        <v>192</v>
      </c>
      <c r="AH7" s="13" t="s">
        <v>193</v>
      </c>
      <c r="AI7" s="13" t="s">
        <v>194</v>
      </c>
      <c r="AJ7" s="13"/>
      <c r="AK7" s="71" t="s">
        <v>45</v>
      </c>
      <c r="AL7" s="5"/>
      <c r="AM7" s="5" t="str">
        <f t="shared" si="3"/>
        <v/>
      </c>
      <c r="AN7" s="5" t="str">
        <f t="shared" si="4"/>
        <v>Crítico</v>
      </c>
      <c r="AO7" s="13" t="s">
        <v>211</v>
      </c>
      <c r="AP7" s="13" t="s">
        <v>192</v>
      </c>
      <c r="AQ7" s="13" t="s">
        <v>212</v>
      </c>
      <c r="AR7" s="13" t="s">
        <v>194</v>
      </c>
      <c r="AS7" s="5"/>
      <c r="AT7" s="71" t="s">
        <v>45</v>
      </c>
      <c r="AU7" s="5"/>
      <c r="AV7" s="5" t="str">
        <f t="shared" si="5"/>
        <v/>
      </c>
      <c r="AW7" s="5" t="str">
        <f>IF(ISERROR(IF(AS$7="Ascendente",(IF(AND(AV7&gt;=(-5),AV7&lt;=15),"Aceptable",(IF(AND(AV7&gt;=(-10),AV7&lt;(-5)),"Riesgo","Crítico")))),(IF(AND(AV7&gt;=(-15),AV7&lt;=5),"Aceptable",(IF(AND(AV7&gt;5,AV7&lt;=15),"Riesgo","Crítico")))))),"",(IF(AS7="Ascendente",(IF(AND(AV7&gt;=(-5),AV7&lt;=15),"Aceptable",(IF(AND(AV7&gt;=(-10),AV7&lt;(-5)),"Riesgo","Crítico")))),(IF(AND(AV7&gt;=(-15),AV7&lt;=5),"Aceptable",(IF(AND(AV7&gt;5,AV7&lt;=15),"Riesgo","Crítico")))))))</f>
        <v>Crítico</v>
      </c>
      <c r="AX7" s="13"/>
      <c r="AY7" s="13"/>
      <c r="AZ7" s="13"/>
      <c r="BA7" s="13"/>
      <c r="BB7" s="13"/>
      <c r="BC7" s="71"/>
      <c r="BD7" s="5"/>
      <c r="BE7" s="5" t="str">
        <f t="shared" si="6"/>
        <v/>
      </c>
      <c r="BF7" s="5" t="str">
        <f>IF(ISERROR(IF(AO$7="Ascendente",(IF(AND(BE7&gt;=(-5),BE7&lt;=15),"Aceptable",(IF(AND(BE7&gt;=(-10),BE7&lt;(-5)),"Riesgo","Crítico")))),(IF(AND(BE7&gt;=(-15),BE7&lt;=5),"Aceptable",(IF(AND(BE7&gt;5,BE7&lt;=15),"Riesgo","Crítico")))))),"",(IF(AO7="Ascendente",(IF(AND(BE7&gt;=(-5),BE7&lt;=15),"Aceptable",(IF(AND(BE7&gt;=(-10),BE7&lt;(-5)),"Riesgo","Crítico")))),(IF(AND(BE7&gt;=(-15),BE7&lt;=5),"Aceptable",(IF(AND(BE7&gt;5,BE7&lt;=15),"Riesgo","Crítico")))))))</f>
        <v>Crítico</v>
      </c>
      <c r="BG7" s="5"/>
      <c r="BH7" s="5"/>
      <c r="BI7" s="5"/>
      <c r="BJ7" s="5"/>
      <c r="BK7" s="5"/>
      <c r="BL7" s="73">
        <v>0.9</v>
      </c>
      <c r="BM7" s="55">
        <v>0.91</v>
      </c>
      <c r="BN7" s="5">
        <f t="shared" si="7"/>
        <v>1.1111111111111143</v>
      </c>
      <c r="BO7" s="5" t="str">
        <f>IF(ISERROR(IF(BG$7="Ascendente",(IF(AND(BN7&gt;=(-5),BN7&lt;=15),"Aceptable",(IF(AND(BN7&gt;=(-10),BN7&lt;(-5)),"Riesgo","Crítico")))),(IF(AND(BN7&gt;=(-15),BN7&lt;=5),"Aceptable",(IF(AND(BN7&gt;5,BN7&lt;=15),"Riesgo","Crítico")))))),"",(IF(BG7="Ascendente",(IF(AND(BN7&gt;=(-5),BN7&lt;=15),"Aceptable",(IF(AND(BN7&gt;=(-10),BN7&lt;(-5)),"Riesgo","Crítico")))),(IF(AND(BN7&gt;=(-15),BN7&lt;=5),"Aceptable",(IF(AND(BN7&gt;5,BN7&lt;=15),"Riesgo","Crítico")))))))</f>
        <v>Aceptable</v>
      </c>
      <c r="BP7" s="7" t="s">
        <v>227</v>
      </c>
      <c r="BQ7" s="13" t="s">
        <v>228</v>
      </c>
      <c r="BR7" s="29" t="s">
        <v>151</v>
      </c>
      <c r="BS7" s="13" t="s">
        <v>151</v>
      </c>
      <c r="BT7" s="13" t="s">
        <v>151</v>
      </c>
      <c r="BU7" s="21"/>
      <c r="BV7" s="33" t="s">
        <v>269</v>
      </c>
      <c r="BW7" s="25" t="s">
        <v>272</v>
      </c>
      <c r="BX7" s="38" t="s">
        <v>273</v>
      </c>
      <c r="BY7" s="38" t="s">
        <v>274</v>
      </c>
      <c r="BZ7" s="100">
        <f>BM7/BL7</f>
        <v>1.0111111111111111</v>
      </c>
      <c r="CA7" s="37" t="s">
        <v>157</v>
      </c>
      <c r="CB7" s="21"/>
    </row>
    <row r="8" spans="1:80" ht="274.5" customHeight="1" x14ac:dyDescent="0.25">
      <c r="A8" s="129"/>
      <c r="B8" s="7" t="s">
        <v>115</v>
      </c>
      <c r="C8" s="24" t="s">
        <v>116</v>
      </c>
      <c r="D8" s="7" t="s">
        <v>103</v>
      </c>
      <c r="E8" s="43" t="s">
        <v>117</v>
      </c>
      <c r="F8" s="43" t="s">
        <v>43</v>
      </c>
      <c r="G8" s="43" t="s">
        <v>41</v>
      </c>
      <c r="H8" s="43" t="s">
        <v>34</v>
      </c>
      <c r="I8" s="43" t="s">
        <v>35</v>
      </c>
      <c r="J8" s="7" t="s">
        <v>104</v>
      </c>
      <c r="K8" s="7" t="s">
        <v>61</v>
      </c>
      <c r="L8" s="5" t="s">
        <v>40</v>
      </c>
      <c r="M8" s="73">
        <v>0.66</v>
      </c>
      <c r="N8" s="5"/>
      <c r="O8" s="5">
        <f t="shared" ref="O8" si="8">IF(ISERROR((-1)*(100-((N8*100)/M8))),"",((-1)*(100-((N8*100)/M8))))</f>
        <v>-100</v>
      </c>
      <c r="P8" s="5" t="str">
        <f t="shared" ref="P8:P14" si="9">IF(ISERROR(IF(L$7="Ascendente",(IF(AND(O8&gt;=(-5),O8&lt;=15),"Aceptable",(IF(AND(O8&gt;=(-10),O8&lt;(-5)),"Riesgo","Crítico")))),(IF(AND(O8&gt;=(-15),O8&lt;=5),"Aceptable",(IF(AND(O8&gt;5,O8&lt;=15),"Riesgo","Crítico")))))),"",(IF(L8="Ascendente",(IF(AND(O8&gt;=(-5),O8&lt;=15),"Aceptable",(IF(AND(O8&gt;=(-10),O8&lt;(-5)),"Riesgo","Crítico")))),(IF(AND(O8&gt;=(-15),O8&lt;=5),"Aceptable",(IF(AND(O8&gt;5,O8&lt;=15),"Riesgo","Crítico")))))))</f>
        <v>Crítico</v>
      </c>
      <c r="Q8" s="56"/>
      <c r="R8" s="71" t="s">
        <v>45</v>
      </c>
      <c r="S8" s="5"/>
      <c r="T8" s="5" t="str">
        <f t="shared" si="1"/>
        <v/>
      </c>
      <c r="U8" s="5" t="str">
        <f t="shared" ref="U8:U15" si="10">IF(ISERROR(IF(Q$7="Ascendente",(IF(AND(T8&gt;=(-5),T8&lt;=15),"Aceptable",(IF(AND(T8&gt;=(-10),T8&lt;(-5)),"Riesgo","Crítico")))),(IF(AND(T8&gt;=(-15),T8&lt;=5),"Aceptable",(IF(AND(T8&gt;5,T8&lt;=15),"Riesgo","Crítico")))))),"",(IF(Q8="Ascendente",(IF(AND(T8&gt;=(-5),T8&lt;=15),"Aceptable",(IF(AND(T8&gt;=(-10),T8&lt;(-5)),"Riesgo","Crítico")))),(IF(AND(T8&gt;=(-15),T8&lt;=5),"Aceptable",(IF(AND(T8&gt;5,T8&lt;=15),"Riesgo","Crítico")))))))</f>
        <v>Crítico</v>
      </c>
      <c r="V8" s="5"/>
      <c r="W8" s="5"/>
      <c r="X8" s="5"/>
      <c r="Y8" s="5"/>
      <c r="Z8" s="5"/>
      <c r="AA8" s="13"/>
      <c r="AB8" s="71">
        <v>66</v>
      </c>
      <c r="AC8" s="13">
        <v>66</v>
      </c>
      <c r="AD8" s="5">
        <f t="shared" si="2"/>
        <v>0</v>
      </c>
      <c r="AE8" s="5" t="str">
        <f t="shared" ref="AE8:AE15" si="11">IF(ISERROR(IF(AA$7="Ascendente",(IF(AND(AD8&gt;=(-5),AD8&lt;=15),"Aceptable",(IF(AND(AD8&gt;=(-10),AD8&lt;(-5)),"Riesgo","Crítico")))),(IF(AND(AD8&gt;=(-15),AD8&lt;=5),"Aceptable",(IF(AND(AD8&gt;5,AD8&lt;=15),"Riesgo","Crítico")))))),"",(IF(AA8="Ascendente",(IF(AND(AD8&gt;=(-5),AD8&lt;=15),"Aceptable",(IF(AND(AD8&gt;=(-10),AD8&lt;(-5)),"Riesgo","Crítico")))),(IF(AND(AD8&gt;=(-15),AD8&lt;=5),"Aceptable",(IF(AND(AD8&gt;5,AD8&lt;=15),"Riesgo","Crítico")))))))</f>
        <v>Aceptable</v>
      </c>
      <c r="AF8" s="80" t="s">
        <v>165</v>
      </c>
      <c r="AG8" s="81" t="s">
        <v>166</v>
      </c>
      <c r="AH8" s="81" t="s">
        <v>167</v>
      </c>
      <c r="AI8" s="81" t="s">
        <v>168</v>
      </c>
      <c r="AJ8" s="81" t="s">
        <v>169</v>
      </c>
      <c r="AK8" s="72">
        <v>0.66</v>
      </c>
      <c r="AL8" s="55">
        <v>0.66</v>
      </c>
      <c r="AM8" s="5">
        <f t="shared" si="3"/>
        <v>0</v>
      </c>
      <c r="AN8" s="5" t="str">
        <f t="shared" si="4"/>
        <v>Aceptable</v>
      </c>
      <c r="AO8" s="80" t="s">
        <v>165</v>
      </c>
      <c r="AP8" s="81" t="s">
        <v>166</v>
      </c>
      <c r="AQ8" s="81" t="s">
        <v>167</v>
      </c>
      <c r="AR8" s="81" t="s">
        <v>168</v>
      </c>
      <c r="AS8" s="81" t="s">
        <v>169</v>
      </c>
      <c r="AT8" s="72">
        <v>0.66</v>
      </c>
      <c r="AU8" s="13"/>
      <c r="AV8" s="5">
        <f t="shared" si="5"/>
        <v>-100</v>
      </c>
      <c r="AW8" s="5" t="str">
        <f t="shared" ref="AW8:AW15" si="12">IF(ISERROR(IF(AS$7="Ascendente",(IF(AND(AV8&gt;=(-5),AV8&lt;=15),"Aceptable",(IF(AND(AV8&gt;=(-10),AV8&lt;(-5)),"Riesgo","Crítico")))),(IF(AND(AV8&gt;=(-15),AV8&lt;=5),"Aceptable",(IF(AND(AV8&gt;5,AV8&lt;=15),"Riesgo","Crítico")))))),"",(IF(AS8="Ascendente",(IF(AND(AV8&gt;=(-5),AV8&lt;=15),"Aceptable",(IF(AND(AV8&gt;=(-10),AV8&lt;(-5)),"Riesgo","Crítico")))),(IF(AND(AV8&gt;=(-15),AV8&lt;=5),"Aceptable",(IF(AND(AV8&gt;5,AV8&lt;=15),"Riesgo","Crítico")))))))</f>
        <v>Crítico</v>
      </c>
      <c r="AX8" s="13"/>
      <c r="AY8" s="13"/>
      <c r="AZ8" s="13"/>
      <c r="BA8" s="13"/>
      <c r="BB8" s="13"/>
      <c r="BC8" s="71" t="s">
        <v>45</v>
      </c>
      <c r="BD8" s="5"/>
      <c r="BE8" s="5" t="str">
        <f t="shared" si="6"/>
        <v/>
      </c>
      <c r="BF8" s="5" t="str">
        <f t="shared" ref="BF8:BF14" si="13">IF(ISERROR(IF(AO$7="Ascendente",(IF(AND(BE8&gt;=(-5),BE8&lt;=15),"Aceptable",(IF(AND(BE8&gt;=(-10),BE8&lt;(-5)),"Riesgo","Crítico")))),(IF(AND(BE8&gt;=(-15),BE8&lt;=5),"Aceptable",(IF(AND(BE8&gt;5,BE8&lt;=15),"Riesgo","Crítico")))))),"",(IF(AO8="Ascendente",(IF(AND(BE8&gt;=(-5),BE8&lt;=15),"Aceptable",(IF(AND(BE8&gt;=(-10),BE8&lt;(-5)),"Riesgo","Crítico")))),(IF(AND(BE8&gt;=(-15),BE8&lt;=5),"Aceptable",(IF(AND(BE8&gt;5,BE8&lt;=15),"Riesgo","Crítico")))))))</f>
        <v>Crítico</v>
      </c>
      <c r="BG8" s="5"/>
      <c r="BH8" s="5"/>
      <c r="BI8" s="5"/>
      <c r="BJ8" s="5"/>
      <c r="BK8" s="5"/>
      <c r="BL8" s="73">
        <v>0.8</v>
      </c>
      <c r="BM8" s="55">
        <v>0.7</v>
      </c>
      <c r="BN8" s="5">
        <f t="shared" si="7"/>
        <v>-12.5</v>
      </c>
      <c r="BO8" s="30" t="str">
        <f t="shared" ref="BO8:BO15" si="14">IF(ISERROR(IF(BG$7="Ascendente",(IF(AND(BN8&gt;=(-5),BN8&lt;=15),"Aceptable",(IF(AND(BN8&gt;=(-10),BN8&lt;(-5)),"Riesgo","Crítico")))),(IF(AND(BN8&gt;=(-15),BN8&lt;=5),"Aceptable",(IF(AND(BN8&gt;5,BN8&lt;=15),"Riesgo","Crítico")))))),"",(IF(BG8="Ascendente",(IF(AND(BN8&gt;=(-5),BN8&lt;=15),"Aceptable",(IF(AND(BN8&gt;=(-10),BN8&lt;(-5)),"Riesgo","Crítico")))),(IF(AND(BN8&gt;=(-15),BN8&lt;=5),"Aceptable",(IF(AND(BN8&gt;5,BN8&lt;=15),"Riesgo","Crítico")))))))</f>
        <v>Aceptable</v>
      </c>
      <c r="BP8" s="98" t="s">
        <v>314</v>
      </c>
      <c r="BQ8" s="133" t="s">
        <v>242</v>
      </c>
      <c r="BR8" s="93" t="s">
        <v>243</v>
      </c>
      <c r="BS8" s="93" t="s">
        <v>244</v>
      </c>
      <c r="BT8" s="47"/>
      <c r="BU8" s="34"/>
      <c r="BV8" s="39" t="s">
        <v>290</v>
      </c>
      <c r="BW8" s="40" t="s">
        <v>291</v>
      </c>
      <c r="BX8" s="41" t="s">
        <v>292</v>
      </c>
      <c r="BY8" s="41" t="s">
        <v>157</v>
      </c>
      <c r="BZ8" s="13" t="s">
        <v>302</v>
      </c>
      <c r="CA8" s="40" t="s">
        <v>157</v>
      </c>
      <c r="CB8" s="34"/>
    </row>
    <row r="9" spans="1:80" ht="303" customHeight="1" x14ac:dyDescent="0.25">
      <c r="A9" s="129" t="s">
        <v>31</v>
      </c>
      <c r="B9" s="7" t="s">
        <v>118</v>
      </c>
      <c r="C9" s="24" t="s">
        <v>119</v>
      </c>
      <c r="D9" s="7" t="s">
        <v>120</v>
      </c>
      <c r="E9" s="7" t="s">
        <v>121</v>
      </c>
      <c r="F9" s="43" t="s">
        <v>43</v>
      </c>
      <c r="G9" s="43" t="s">
        <v>41</v>
      </c>
      <c r="H9" s="43" t="s">
        <v>34</v>
      </c>
      <c r="I9" s="57" t="s">
        <v>38</v>
      </c>
      <c r="J9" s="7" t="s">
        <v>105</v>
      </c>
      <c r="K9" s="7" t="s">
        <v>106</v>
      </c>
      <c r="L9" s="43" t="s">
        <v>40</v>
      </c>
      <c r="M9" s="74">
        <v>0.2</v>
      </c>
      <c r="N9" s="5"/>
      <c r="O9" s="5">
        <f t="shared" ref="O9" si="15">IF(ISERROR((-1)*(100-((N9*100)/M9))),"",((-1)*(100-((N9*100)/M9))))</f>
        <v>-100</v>
      </c>
      <c r="P9" s="5" t="str">
        <f t="shared" si="9"/>
        <v>Crítico</v>
      </c>
      <c r="Q9" s="26"/>
      <c r="R9" s="71" t="s">
        <v>45</v>
      </c>
      <c r="S9" s="5"/>
      <c r="T9" s="5" t="str">
        <f t="shared" si="1"/>
        <v/>
      </c>
      <c r="U9" s="5" t="str">
        <f t="shared" si="10"/>
        <v>Crítico</v>
      </c>
      <c r="V9" s="13"/>
      <c r="W9" s="13"/>
      <c r="X9" s="13"/>
      <c r="Y9" s="5"/>
      <c r="Z9" s="5"/>
      <c r="AA9" s="13"/>
      <c r="AB9" s="71" t="s">
        <v>45</v>
      </c>
      <c r="AC9" s="13"/>
      <c r="AD9" s="5" t="str">
        <f t="shared" si="2"/>
        <v/>
      </c>
      <c r="AE9" s="5" t="str">
        <f t="shared" si="11"/>
        <v>Crítico</v>
      </c>
      <c r="AF9" s="13" t="s">
        <v>203</v>
      </c>
      <c r="AG9" s="13" t="s">
        <v>192</v>
      </c>
      <c r="AH9" s="13"/>
      <c r="AI9" s="5"/>
      <c r="AJ9" s="13"/>
      <c r="AK9" s="71" t="s">
        <v>45</v>
      </c>
      <c r="AL9" s="5"/>
      <c r="AM9" s="5" t="str">
        <f t="shared" si="3"/>
        <v/>
      </c>
      <c r="AN9" s="5" t="str">
        <f t="shared" si="4"/>
        <v>Crítico</v>
      </c>
      <c r="AO9" s="13" t="s">
        <v>45</v>
      </c>
      <c r="AP9" s="13" t="s">
        <v>45</v>
      </c>
      <c r="AQ9" s="13" t="s">
        <v>45</v>
      </c>
      <c r="AR9" s="13" t="s">
        <v>45</v>
      </c>
      <c r="AS9" s="13" t="s">
        <v>45</v>
      </c>
      <c r="AT9" s="71" t="s">
        <v>45</v>
      </c>
      <c r="AU9" s="13"/>
      <c r="AV9" s="5" t="str">
        <f t="shared" si="5"/>
        <v/>
      </c>
      <c r="AW9" s="5" t="str">
        <f t="shared" si="12"/>
        <v>Crítico</v>
      </c>
      <c r="AX9" s="13"/>
      <c r="AY9" s="13"/>
      <c r="AZ9" s="13"/>
      <c r="BA9" s="5"/>
      <c r="BB9" s="13"/>
      <c r="BC9" s="71" t="s">
        <v>45</v>
      </c>
      <c r="BD9" s="5"/>
      <c r="BE9" s="5" t="str">
        <f t="shared" si="6"/>
        <v/>
      </c>
      <c r="BF9" s="5" t="str">
        <f t="shared" si="13"/>
        <v>Crítico</v>
      </c>
      <c r="BG9" s="13"/>
      <c r="BH9" s="13"/>
      <c r="BI9" s="13"/>
      <c r="BJ9" s="5"/>
      <c r="BK9" s="5"/>
      <c r="BL9" s="72">
        <v>0.2</v>
      </c>
      <c r="BM9" s="55">
        <v>0.18</v>
      </c>
      <c r="BN9" s="5">
        <f t="shared" si="7"/>
        <v>-10</v>
      </c>
      <c r="BO9" s="30" t="str">
        <f t="shared" si="14"/>
        <v>Aceptable</v>
      </c>
      <c r="BP9" s="13" t="s">
        <v>229</v>
      </c>
      <c r="BQ9" s="13" t="s">
        <v>230</v>
      </c>
      <c r="BR9" s="13" t="s">
        <v>151</v>
      </c>
      <c r="BS9" s="13" t="s">
        <v>151</v>
      </c>
      <c r="BT9" s="13" t="s">
        <v>151</v>
      </c>
      <c r="BU9" s="34"/>
      <c r="BV9" s="108" t="s">
        <v>309</v>
      </c>
      <c r="BW9" s="18" t="s">
        <v>275</v>
      </c>
      <c r="BX9" s="25" t="s">
        <v>276</v>
      </c>
      <c r="BY9" s="5" t="s">
        <v>157</v>
      </c>
      <c r="BZ9" s="101">
        <f>BM9/BL9</f>
        <v>0.89999999999999991</v>
      </c>
      <c r="CA9" s="5" t="s">
        <v>157</v>
      </c>
      <c r="CB9" s="20" t="s">
        <v>307</v>
      </c>
    </row>
    <row r="10" spans="1:80" ht="409.5" x14ac:dyDescent="0.25">
      <c r="A10" s="129"/>
      <c r="B10" s="7" t="s">
        <v>122</v>
      </c>
      <c r="C10" s="24" t="s">
        <v>123</v>
      </c>
      <c r="D10" s="7" t="s">
        <v>124</v>
      </c>
      <c r="E10" s="7" t="s">
        <v>125</v>
      </c>
      <c r="F10" s="43" t="s">
        <v>44</v>
      </c>
      <c r="G10" s="43" t="s">
        <v>41</v>
      </c>
      <c r="H10" s="43" t="s">
        <v>34</v>
      </c>
      <c r="I10" s="57" t="s">
        <v>38</v>
      </c>
      <c r="J10" s="7" t="s">
        <v>141</v>
      </c>
      <c r="K10" s="7" t="s">
        <v>142</v>
      </c>
      <c r="L10" s="43" t="s">
        <v>40</v>
      </c>
      <c r="M10" s="72">
        <v>0.4</v>
      </c>
      <c r="N10" s="5"/>
      <c r="O10" s="5">
        <f>IF(ISERROR((-1)*(100-((N10*100)/M10))),"",((-1)*(100-((N10*100)/M10))))</f>
        <v>-100</v>
      </c>
      <c r="P10" s="5" t="str">
        <f t="shared" si="9"/>
        <v>Crítico</v>
      </c>
      <c r="Q10" s="43"/>
      <c r="R10" s="71" t="s">
        <v>45</v>
      </c>
      <c r="S10" s="5"/>
      <c r="T10" s="5" t="str">
        <f t="shared" si="1"/>
        <v/>
      </c>
      <c r="U10" s="5" t="str">
        <f t="shared" si="10"/>
        <v>Crítico</v>
      </c>
      <c r="V10" s="5"/>
      <c r="W10" s="5"/>
      <c r="X10" s="5"/>
      <c r="Y10" s="5"/>
      <c r="Z10" s="5"/>
      <c r="AA10" s="13"/>
      <c r="AB10" s="71">
        <v>26</v>
      </c>
      <c r="AC10" s="13">
        <v>20</v>
      </c>
      <c r="AD10" s="5">
        <f t="shared" si="2"/>
        <v>-23.07692307692308</v>
      </c>
      <c r="AE10" s="5" t="str">
        <f t="shared" si="11"/>
        <v>Crítico</v>
      </c>
      <c r="AF10" s="13" t="s">
        <v>195</v>
      </c>
      <c r="AG10" s="13" t="s">
        <v>196</v>
      </c>
      <c r="AH10" s="13" t="s">
        <v>197</v>
      </c>
      <c r="AI10" s="13" t="s">
        <v>198</v>
      </c>
      <c r="AJ10" s="13" t="s">
        <v>199</v>
      </c>
      <c r="AK10" s="72">
        <v>0.28000000000000003</v>
      </c>
      <c r="AL10" s="55">
        <v>0.2</v>
      </c>
      <c r="AM10" s="5">
        <f t="shared" si="3"/>
        <v>-28.571428571428584</v>
      </c>
      <c r="AN10" s="5" t="str">
        <f t="shared" si="4"/>
        <v>Crítico</v>
      </c>
      <c r="AO10" s="13" t="s">
        <v>195</v>
      </c>
      <c r="AP10" s="13" t="s">
        <v>210</v>
      </c>
      <c r="AQ10" s="13" t="s">
        <v>197</v>
      </c>
      <c r="AR10" s="13"/>
      <c r="AS10" s="13"/>
      <c r="AT10" s="72">
        <v>0.28000000000000003</v>
      </c>
      <c r="AU10" s="13"/>
      <c r="AV10" s="5">
        <f t="shared" si="5"/>
        <v>-100</v>
      </c>
      <c r="AW10" s="5" t="str">
        <f t="shared" si="12"/>
        <v>Crítico</v>
      </c>
      <c r="AX10" s="13"/>
      <c r="AY10" s="13"/>
      <c r="AZ10" s="13"/>
      <c r="BA10" s="13"/>
      <c r="BB10" s="13"/>
      <c r="BC10" s="71" t="s">
        <v>45</v>
      </c>
      <c r="BD10" s="5"/>
      <c r="BE10" s="5" t="str">
        <f t="shared" si="6"/>
        <v/>
      </c>
      <c r="BF10" s="5" t="str">
        <f t="shared" si="13"/>
        <v>Crítico</v>
      </c>
      <c r="BG10" s="5"/>
      <c r="BH10" s="5"/>
      <c r="BI10" s="5"/>
      <c r="BJ10" s="5"/>
      <c r="BK10" s="5"/>
      <c r="BL10" s="72">
        <v>0.4</v>
      </c>
      <c r="BM10" s="55">
        <v>0.46</v>
      </c>
      <c r="BN10" s="5">
        <f t="shared" si="7"/>
        <v>15</v>
      </c>
      <c r="BO10" s="30" t="str">
        <f t="shared" si="14"/>
        <v>Riesgo</v>
      </c>
      <c r="BP10" s="13" t="s">
        <v>231</v>
      </c>
      <c r="BQ10" s="13" t="s">
        <v>232</v>
      </c>
      <c r="BR10" s="13" t="s">
        <v>151</v>
      </c>
      <c r="BS10" s="13" t="s">
        <v>151</v>
      </c>
      <c r="BT10" s="13" t="s">
        <v>151</v>
      </c>
      <c r="BU10" s="20"/>
      <c r="BV10" s="103" t="s">
        <v>310</v>
      </c>
      <c r="BW10" s="25" t="s">
        <v>277</v>
      </c>
      <c r="BX10" s="25" t="s">
        <v>278</v>
      </c>
      <c r="BY10" s="13" t="s">
        <v>157</v>
      </c>
      <c r="BZ10" s="102">
        <f>BM10/BL10</f>
        <v>1.1499999999999999</v>
      </c>
      <c r="CA10" s="5" t="s">
        <v>157</v>
      </c>
      <c r="CB10" s="20" t="s">
        <v>307</v>
      </c>
    </row>
    <row r="11" spans="1:80" ht="302.25" customHeight="1" x14ac:dyDescent="0.25">
      <c r="A11" s="129"/>
      <c r="B11" s="7" t="s">
        <v>59</v>
      </c>
      <c r="C11" s="24" t="s">
        <v>69</v>
      </c>
      <c r="D11" s="7" t="s">
        <v>60</v>
      </c>
      <c r="E11" s="7" t="s">
        <v>77</v>
      </c>
      <c r="F11" s="43" t="s">
        <v>53</v>
      </c>
      <c r="G11" s="43" t="s">
        <v>33</v>
      </c>
      <c r="H11" s="43" t="s">
        <v>34</v>
      </c>
      <c r="I11" s="58" t="s">
        <v>38</v>
      </c>
      <c r="J11" s="7" t="s">
        <v>107</v>
      </c>
      <c r="K11" s="7" t="s">
        <v>54</v>
      </c>
      <c r="L11" s="44" t="s">
        <v>40</v>
      </c>
      <c r="M11" s="72">
        <v>1</v>
      </c>
      <c r="N11" s="5"/>
      <c r="O11" s="5">
        <f t="shared" ref="O11:O14" si="16">IF(ISERROR((-1)*(100-((N11*100)/M11))),"",((-1)*(100-((N11*100)/M11))))</f>
        <v>-100</v>
      </c>
      <c r="P11" s="5" t="str">
        <f t="shared" si="9"/>
        <v>Crítico</v>
      </c>
      <c r="Q11" s="26"/>
      <c r="R11" s="72">
        <v>0.25</v>
      </c>
      <c r="S11" s="55">
        <v>0.25</v>
      </c>
      <c r="T11" s="5">
        <f t="shared" si="1"/>
        <v>0</v>
      </c>
      <c r="U11" s="5" t="str">
        <f t="shared" si="10"/>
        <v>Aceptable</v>
      </c>
      <c r="V11" s="26" t="s">
        <v>153</v>
      </c>
      <c r="W11" s="26" t="s">
        <v>154</v>
      </c>
      <c r="X11" s="26" t="s">
        <v>155</v>
      </c>
      <c r="Y11" s="26" t="s">
        <v>45</v>
      </c>
      <c r="Z11" s="26" t="s">
        <v>156</v>
      </c>
      <c r="AA11" s="13"/>
      <c r="AB11" s="71">
        <v>50</v>
      </c>
      <c r="AC11" s="13">
        <v>50</v>
      </c>
      <c r="AD11" s="5">
        <f t="shared" si="2"/>
        <v>0</v>
      </c>
      <c r="AE11" s="5" t="str">
        <f t="shared" si="11"/>
        <v>Aceptable</v>
      </c>
      <c r="AF11" s="13" t="s">
        <v>158</v>
      </c>
      <c r="AG11" s="13" t="s">
        <v>159</v>
      </c>
      <c r="AH11" s="13" t="s">
        <v>160</v>
      </c>
      <c r="AI11" s="13" t="s">
        <v>45</v>
      </c>
      <c r="AJ11" s="13" t="s">
        <v>161</v>
      </c>
      <c r="AK11" s="72">
        <v>0.5</v>
      </c>
      <c r="AL11" s="55">
        <v>0.5</v>
      </c>
      <c r="AM11" s="5">
        <f t="shared" si="3"/>
        <v>0</v>
      </c>
      <c r="AN11" s="5" t="str">
        <f t="shared" si="4"/>
        <v>Aceptable</v>
      </c>
      <c r="AO11" s="13" t="s">
        <v>158</v>
      </c>
      <c r="AP11" s="13" t="s">
        <v>159</v>
      </c>
      <c r="AQ11" s="13" t="s">
        <v>160</v>
      </c>
      <c r="AR11" s="13" t="s">
        <v>45</v>
      </c>
      <c r="AS11" s="13" t="s">
        <v>161</v>
      </c>
      <c r="AT11" s="72">
        <v>0.5</v>
      </c>
      <c r="AU11" s="13"/>
      <c r="AV11" s="5">
        <f t="shared" si="5"/>
        <v>-100</v>
      </c>
      <c r="AW11" s="5" t="str">
        <f t="shared" si="12"/>
        <v>Crítico</v>
      </c>
      <c r="AX11" s="13"/>
      <c r="AY11" s="13"/>
      <c r="AZ11" s="13"/>
      <c r="BA11" s="13"/>
      <c r="BB11" s="13"/>
      <c r="BC11" s="72">
        <v>0.75</v>
      </c>
      <c r="BD11" s="5">
        <v>0.5</v>
      </c>
      <c r="BE11" s="5">
        <f t="shared" ref="BE11" si="17">IF(ISERROR((-1)*(100-((BD11*100)/BC11))),"",((-1)*(100-((BD11*100)/BC11))))</f>
        <v>-33.333333333333329</v>
      </c>
      <c r="BF11" s="5" t="str">
        <f t="shared" ref="BF11" si="18">IF(ISERROR(IF(AO$7="Ascendente",(IF(AND(BE11&gt;=(-5),BE11&lt;=15),"Aceptable",(IF(AND(BE11&gt;=(-10),BE11&lt;(-5)),"Riesgo","Crítico")))),(IF(AND(BE11&gt;=(-15),BE11&lt;=5),"Aceptable",(IF(AND(BE11&gt;5,BE11&lt;=15),"Riesgo","Crítico")))))),"",(IF(AO11="Ascendente",(IF(AND(BE11&gt;=(-5),BE11&lt;=15),"Aceptable",(IF(AND(BE11&gt;=(-10),BE11&lt;(-5)),"Riesgo","Crítico")))),(IF(AND(BE11&gt;=(-15),BE11&lt;=5),"Aceptable",(IF(AND(BE11&gt;5,BE11&lt;=15),"Riesgo","Crítico")))))))</f>
        <v>Crítico</v>
      </c>
      <c r="BG11" s="13" t="s">
        <v>216</v>
      </c>
      <c r="BH11" s="13" t="s">
        <v>217</v>
      </c>
      <c r="BI11" s="13" t="s">
        <v>218</v>
      </c>
      <c r="BJ11" s="13" t="s">
        <v>157</v>
      </c>
      <c r="BK11" s="13" t="s">
        <v>219</v>
      </c>
      <c r="BL11" s="72">
        <v>1</v>
      </c>
      <c r="BM11" s="55">
        <v>0.5</v>
      </c>
      <c r="BN11" s="5">
        <f t="shared" si="7"/>
        <v>-50</v>
      </c>
      <c r="BO11" s="30" t="str">
        <f t="shared" si="14"/>
        <v>Crítico</v>
      </c>
      <c r="BP11" s="99" t="s">
        <v>216</v>
      </c>
      <c r="BQ11" s="99" t="s">
        <v>263</v>
      </c>
      <c r="BR11" s="99" t="s">
        <v>264</v>
      </c>
      <c r="BS11" s="13" t="s">
        <v>157</v>
      </c>
      <c r="BT11" s="13" t="s">
        <v>241</v>
      </c>
      <c r="BU11" s="35"/>
      <c r="BV11" s="33" t="s">
        <v>266</v>
      </c>
      <c r="BW11" s="13" t="s">
        <v>288</v>
      </c>
      <c r="BX11" s="18" t="s">
        <v>287</v>
      </c>
      <c r="BY11" s="13" t="s">
        <v>45</v>
      </c>
      <c r="BZ11" s="13" t="s">
        <v>312</v>
      </c>
      <c r="CA11" s="13" t="s">
        <v>45</v>
      </c>
      <c r="CB11" s="35"/>
    </row>
    <row r="12" spans="1:80" ht="157.5" customHeight="1" thickBot="1" x14ac:dyDescent="0.3">
      <c r="A12" s="129"/>
      <c r="B12" s="7" t="s">
        <v>49</v>
      </c>
      <c r="C12" s="24" t="s">
        <v>51</v>
      </c>
      <c r="D12" s="7" t="s">
        <v>74</v>
      </c>
      <c r="E12" s="7" t="s">
        <v>108</v>
      </c>
      <c r="F12" s="59" t="s">
        <v>44</v>
      </c>
      <c r="G12" s="43" t="s">
        <v>33</v>
      </c>
      <c r="H12" s="43" t="s">
        <v>34</v>
      </c>
      <c r="I12" s="58" t="s">
        <v>38</v>
      </c>
      <c r="J12" s="7" t="s">
        <v>109</v>
      </c>
      <c r="K12" s="7" t="s">
        <v>56</v>
      </c>
      <c r="L12" s="44" t="s">
        <v>40</v>
      </c>
      <c r="M12" s="73">
        <v>1</v>
      </c>
      <c r="N12" s="5"/>
      <c r="O12" s="5">
        <f t="shared" si="16"/>
        <v>-100</v>
      </c>
      <c r="P12" s="5" t="str">
        <f t="shared" si="9"/>
        <v>Crítico</v>
      </c>
      <c r="Q12" s="43"/>
      <c r="R12" s="71" t="s">
        <v>45</v>
      </c>
      <c r="S12" s="5"/>
      <c r="T12" s="5" t="str">
        <f t="shared" si="1"/>
        <v/>
      </c>
      <c r="U12" s="5" t="str">
        <f>IF(ISERROR(IF(Q$7="Ascendente",(IF(AND(T12&gt;=(-5),T12&lt;=15),"Aceptable",(IF(AND(T12&gt;=(-10),T12&lt;(-5)),"Riesgo","Crítico")))),(IF(AND(T12&gt;=(-15),T12&lt;=5),"Aceptable",(IF(AND(T12&gt;5,T12&lt;=15),"Riesgo","Crítico")))))),"",(IF(Q12="Ascendente",(IF(AND(T12&gt;=(-5),T12&lt;=15),"Aceptable",(IF(AND(T12&gt;=(-10),T12&lt;(-5)),"Riesgo","Crítico")))),(IF(AND(T12&gt;=(-15),T12&lt;=5),"Aceptable",(IF(AND(T12&gt;5,T12&lt;=15),"Riesgo","Crítico")))))))</f>
        <v>Crítico</v>
      </c>
      <c r="V12" s="5"/>
      <c r="W12" s="5"/>
      <c r="X12" s="5"/>
      <c r="Y12" s="5"/>
      <c r="Z12" s="5"/>
      <c r="AA12" s="13"/>
      <c r="AB12" s="71">
        <v>45</v>
      </c>
      <c r="AC12" s="13">
        <v>44.67</v>
      </c>
      <c r="AD12" s="5">
        <f t="shared" si="2"/>
        <v>-0.73333333333333428</v>
      </c>
      <c r="AE12" s="5" t="str">
        <f t="shared" si="11"/>
        <v>Aceptable</v>
      </c>
      <c r="AF12" s="13" t="s">
        <v>200</v>
      </c>
      <c r="AG12" s="13" t="s">
        <v>151</v>
      </c>
      <c r="AH12" s="13" t="s">
        <v>151</v>
      </c>
      <c r="AI12" s="13" t="s">
        <v>151</v>
      </c>
      <c r="AJ12" s="13" t="s">
        <v>201</v>
      </c>
      <c r="AK12" s="72">
        <v>0.5</v>
      </c>
      <c r="AL12" s="55">
        <v>0.52</v>
      </c>
      <c r="AM12" s="5">
        <f>IF(ISERROR((-1)*(100-((AL12*100)/AK11))),"",((-1)*(100-((AL12*100)/AK11))))</f>
        <v>4</v>
      </c>
      <c r="AN12" s="5" t="str">
        <f t="shared" si="4"/>
        <v>Aceptable</v>
      </c>
      <c r="AO12" s="13" t="s">
        <v>213</v>
      </c>
      <c r="AP12" s="13" t="s">
        <v>151</v>
      </c>
      <c r="AQ12" s="13" t="s">
        <v>151</v>
      </c>
      <c r="AR12" s="13" t="s">
        <v>151</v>
      </c>
      <c r="AS12" s="25" t="s">
        <v>214</v>
      </c>
      <c r="AT12" s="72">
        <v>0.5</v>
      </c>
      <c r="AU12" s="13"/>
      <c r="AV12" s="5" t="str">
        <f>IF(ISERROR((-1)*(100-((AU12*100)/#REF!))),"",((-1)*(100-((AU12*100)/#REF!))))</f>
        <v/>
      </c>
      <c r="AW12" s="5" t="str">
        <f t="shared" si="12"/>
        <v>Crítico</v>
      </c>
      <c r="AX12" s="13"/>
      <c r="AY12" s="13"/>
      <c r="AZ12" s="13"/>
      <c r="BA12" s="13"/>
      <c r="BB12" s="25"/>
      <c r="BC12" s="72" t="s">
        <v>45</v>
      </c>
      <c r="BD12" s="5"/>
      <c r="BE12" s="5" t="str">
        <f>IF(ISERROR((-1)*(100-((BD12*100)/#REF!))),"",((-1)*(100-((BD12*100)/#REF!))))</f>
        <v/>
      </c>
      <c r="BF12" s="5" t="str">
        <f t="shared" si="13"/>
        <v>Crítico</v>
      </c>
      <c r="BG12" s="5"/>
      <c r="BH12" s="5"/>
      <c r="BI12" s="5"/>
      <c r="BJ12" s="5"/>
      <c r="BK12" s="5"/>
      <c r="BL12" s="74">
        <v>1</v>
      </c>
      <c r="BM12" s="55">
        <v>1.01</v>
      </c>
      <c r="BN12" s="5">
        <f t="shared" si="7"/>
        <v>1</v>
      </c>
      <c r="BO12" s="30" t="str">
        <f t="shared" si="14"/>
        <v>Aceptable</v>
      </c>
      <c r="BP12" s="13" t="s">
        <v>233</v>
      </c>
      <c r="BQ12" s="13" t="s">
        <v>234</v>
      </c>
      <c r="BR12" s="13" t="s">
        <v>151</v>
      </c>
      <c r="BS12" s="13" t="s">
        <v>151</v>
      </c>
      <c r="BT12" s="13" t="s">
        <v>151</v>
      </c>
      <c r="BU12" s="35"/>
      <c r="BV12" s="33" t="s">
        <v>269</v>
      </c>
      <c r="BW12" s="54" t="s">
        <v>279</v>
      </c>
      <c r="BX12" s="25" t="s">
        <v>280</v>
      </c>
      <c r="BY12" s="13" t="s">
        <v>157</v>
      </c>
      <c r="BZ12" s="100">
        <f>BM12/BL12</f>
        <v>1.01</v>
      </c>
      <c r="CA12" s="59" t="s">
        <v>157</v>
      </c>
      <c r="CB12" s="35"/>
    </row>
    <row r="13" spans="1:80" ht="248.25" customHeight="1" thickBot="1" x14ac:dyDescent="0.3">
      <c r="A13" s="129"/>
      <c r="B13" s="4" t="s">
        <v>50</v>
      </c>
      <c r="C13" s="24" t="s">
        <v>46</v>
      </c>
      <c r="D13" s="4" t="s">
        <v>75</v>
      </c>
      <c r="E13" s="4" t="s">
        <v>76</v>
      </c>
      <c r="F13" s="17" t="s">
        <v>53</v>
      </c>
      <c r="G13" s="17" t="s">
        <v>52</v>
      </c>
      <c r="H13" s="17" t="s">
        <v>34</v>
      </c>
      <c r="I13" s="16" t="s">
        <v>38</v>
      </c>
      <c r="J13" s="78" t="s">
        <v>86</v>
      </c>
      <c r="K13" s="4" t="s">
        <v>55</v>
      </c>
      <c r="L13" s="5" t="s">
        <v>40</v>
      </c>
      <c r="M13" s="74">
        <v>0.9</v>
      </c>
      <c r="N13" s="5"/>
      <c r="O13" s="5">
        <f t="shared" si="16"/>
        <v>-100</v>
      </c>
      <c r="P13" s="5" t="str">
        <f t="shared" si="9"/>
        <v>Crítico</v>
      </c>
      <c r="Q13" s="43"/>
      <c r="R13" s="72">
        <v>0.1</v>
      </c>
      <c r="S13" s="70">
        <v>0.1023</v>
      </c>
      <c r="T13" s="5">
        <f t="shared" si="1"/>
        <v>2.2999999999999972</v>
      </c>
      <c r="U13" s="5" t="str">
        <f>IF(ISERROR(IF(Q$7="Ascendente",(IF(AND(T13&gt;=(-5),T13&lt;=15),"Aceptable",(IF(AND(T13&gt;=(-10),T13&lt;(-5)),"Riesgo","Crítico")))),(IF(AND(T13&gt;=(-15),T13&lt;=5),"Aceptable",(IF(AND(T13&gt;5,T13&lt;=15),"Riesgo","Crítico")))))),"",(IF(Q13="Ascendente",(IF(AND(T13&gt;=(-5),T13&lt;=15),"Aceptable",(IF(AND(T13&gt;=(-10),T13&lt;(-5)),"Riesgo","Crítico")))),(IF(AND(T13&gt;=(-15),T13&lt;=5),"Aceptable",(IF(AND(T13&gt;5,T13&lt;=15),"Riesgo","Crítico")))))))</f>
        <v>Aceptable</v>
      </c>
      <c r="V13" s="13" t="s">
        <v>148</v>
      </c>
      <c r="W13" s="13" t="s">
        <v>149</v>
      </c>
      <c r="X13" s="13" t="s">
        <v>150</v>
      </c>
      <c r="Y13" s="13" t="s">
        <v>151</v>
      </c>
      <c r="Z13" s="13" t="s">
        <v>152</v>
      </c>
      <c r="AA13" s="13"/>
      <c r="AB13" s="71">
        <v>35</v>
      </c>
      <c r="AC13" s="13">
        <v>34</v>
      </c>
      <c r="AD13" s="5">
        <f t="shared" si="2"/>
        <v>-2.8571428571428612</v>
      </c>
      <c r="AE13" s="5" t="str">
        <f t="shared" si="11"/>
        <v>Aceptable</v>
      </c>
      <c r="AF13" s="13" t="s">
        <v>202</v>
      </c>
      <c r="AG13" s="13" t="s">
        <v>151</v>
      </c>
      <c r="AH13" s="13" t="s">
        <v>151</v>
      </c>
      <c r="AI13" s="13" t="s">
        <v>151</v>
      </c>
      <c r="AJ13" s="13" t="s">
        <v>201</v>
      </c>
      <c r="AK13" s="72">
        <v>0.43</v>
      </c>
      <c r="AL13" s="55">
        <v>0.43</v>
      </c>
      <c r="AM13" s="5">
        <f t="shared" ref="AM13" si="19">IF(ISERROR((-1)*(100-((AL13*100)/AK13))),"",((-1)*(100-((AL13*100)/AK13))))</f>
        <v>0</v>
      </c>
      <c r="AN13" s="5" t="str">
        <f t="shared" ref="AN13" si="20">IF(ISERROR(IF(V$7="Ascendente",(IF(AND(AM13&gt;=(-5),AM13&lt;=15),"Aceptable",(IF(AND(AM13&gt;=(-10),AM13&lt;(-5)),"Riesgo","Crítico")))),(IF(AND(AM13&gt;=(-15),AM13&lt;=5),"Aceptable",(IF(AND(AM13&gt;5,AM13&lt;=15),"Riesgo","Crítico")))))),"",(IF(V13="Ascendente",(IF(AND(AM13&gt;=(-5),AM13&lt;=15),"Aceptable",(IF(AND(AM13&gt;=(-10),AM13&lt;(-5)),"Riesgo","Crítico")))),(IF(AND(AM13&gt;=(-15),AM13&lt;=5),"Aceptable",(IF(AND(AM13&gt;5,AM13&lt;=15),"Riesgo","Crítico")))))))</f>
        <v>Aceptable</v>
      </c>
      <c r="AO13" s="13" t="s">
        <v>215</v>
      </c>
      <c r="AP13" s="13" t="s">
        <v>151</v>
      </c>
      <c r="AQ13" s="13" t="s">
        <v>151</v>
      </c>
      <c r="AR13" s="13" t="s">
        <v>151</v>
      </c>
      <c r="AS13" s="13" t="s">
        <v>201</v>
      </c>
      <c r="AT13" s="72">
        <v>0.43</v>
      </c>
      <c r="AU13" s="13"/>
      <c r="AV13" s="5">
        <f>IF(ISERROR((-1)*(100-((AU13*100)/AT12))),"",((-1)*(100-((AU13*100)/AT12))))</f>
        <v>-100</v>
      </c>
      <c r="AW13" s="5" t="str">
        <f t="shared" si="12"/>
        <v>Crítico</v>
      </c>
      <c r="AX13" s="13"/>
      <c r="AY13" s="13"/>
      <c r="AZ13" s="13"/>
      <c r="BA13" s="13"/>
      <c r="BB13" s="13"/>
      <c r="BC13" s="72">
        <v>0.6</v>
      </c>
      <c r="BD13" s="5">
        <v>0.61</v>
      </c>
      <c r="BE13" s="5">
        <f t="shared" si="6"/>
        <v>1.6666666666666714</v>
      </c>
      <c r="BF13" s="5" t="str">
        <f t="shared" si="13"/>
        <v>Aceptable</v>
      </c>
      <c r="BG13" s="13" t="s">
        <v>224</v>
      </c>
      <c r="BH13" s="13" t="s">
        <v>151</v>
      </c>
      <c r="BI13" s="13" t="s">
        <v>151</v>
      </c>
      <c r="BJ13" s="13" t="s">
        <v>151</v>
      </c>
      <c r="BK13" s="92" t="s">
        <v>201</v>
      </c>
      <c r="BL13" s="72">
        <v>0.9</v>
      </c>
      <c r="BM13" s="55">
        <v>0.82</v>
      </c>
      <c r="BN13" s="5">
        <f t="shared" si="7"/>
        <v>-8.8888888888888857</v>
      </c>
      <c r="BO13" s="30" t="str">
        <f t="shared" si="14"/>
        <v>Aceptable</v>
      </c>
      <c r="BP13" s="13" t="s">
        <v>235</v>
      </c>
      <c r="BQ13" s="13" t="s">
        <v>236</v>
      </c>
      <c r="BR13" s="13" t="s">
        <v>151</v>
      </c>
      <c r="BS13" s="13" t="s">
        <v>151</v>
      </c>
      <c r="BT13" s="13" t="s">
        <v>151</v>
      </c>
      <c r="BU13" s="35"/>
      <c r="BV13" s="33" t="s">
        <v>281</v>
      </c>
      <c r="BW13" s="54" t="s">
        <v>282</v>
      </c>
      <c r="BX13" s="54" t="s">
        <v>283</v>
      </c>
      <c r="BY13" s="43" t="s">
        <v>157</v>
      </c>
      <c r="BZ13" s="100">
        <f>BM13/BL13</f>
        <v>0.91111111111111098</v>
      </c>
      <c r="CA13" s="59" t="s">
        <v>157</v>
      </c>
      <c r="CB13" s="35"/>
    </row>
    <row r="14" spans="1:80" ht="384.75" x14ac:dyDescent="0.25">
      <c r="A14" s="129"/>
      <c r="B14" s="60" t="s">
        <v>62</v>
      </c>
      <c r="C14" s="62" t="s">
        <v>63</v>
      </c>
      <c r="D14" s="7" t="s">
        <v>64</v>
      </c>
      <c r="E14" s="60" t="s">
        <v>65</v>
      </c>
      <c r="F14" s="43" t="s">
        <v>53</v>
      </c>
      <c r="G14" s="26" t="s">
        <v>41</v>
      </c>
      <c r="H14" s="26" t="s">
        <v>34</v>
      </c>
      <c r="I14" s="26" t="s">
        <v>38</v>
      </c>
      <c r="J14" s="54" t="s">
        <v>110</v>
      </c>
      <c r="K14" s="61" t="s">
        <v>66</v>
      </c>
      <c r="L14" s="26" t="s">
        <v>40</v>
      </c>
      <c r="M14" s="73">
        <v>0.93</v>
      </c>
      <c r="N14" s="14"/>
      <c r="O14" s="5">
        <f t="shared" si="16"/>
        <v>-100</v>
      </c>
      <c r="P14" s="5" t="str">
        <f t="shared" si="9"/>
        <v>Crítico</v>
      </c>
      <c r="Q14" s="63"/>
      <c r="R14" s="73">
        <v>0.93</v>
      </c>
      <c r="S14" s="55">
        <v>0.91</v>
      </c>
      <c r="T14" s="5">
        <f t="shared" si="1"/>
        <v>-2.1505376344086073</v>
      </c>
      <c r="U14" s="5" t="str">
        <f t="shared" si="10"/>
        <v>Aceptable</v>
      </c>
      <c r="V14" s="68" t="s">
        <v>143</v>
      </c>
      <c r="W14" s="69" t="s">
        <v>144</v>
      </c>
      <c r="X14" s="69" t="s">
        <v>145</v>
      </c>
      <c r="Y14" s="69" t="s">
        <v>146</v>
      </c>
      <c r="Z14" s="65" t="s">
        <v>147</v>
      </c>
      <c r="AA14" s="65"/>
      <c r="AB14" s="82">
        <v>93</v>
      </c>
      <c r="AC14" s="48">
        <v>96</v>
      </c>
      <c r="AD14" s="5">
        <f t="shared" si="2"/>
        <v>3.2258064516128968</v>
      </c>
      <c r="AE14" s="5" t="str">
        <f t="shared" si="11"/>
        <v>Aceptable</v>
      </c>
      <c r="AF14" s="86" t="s">
        <v>170</v>
      </c>
      <c r="AG14" s="87" t="s">
        <v>173</v>
      </c>
      <c r="AH14" s="81" t="s">
        <v>174</v>
      </c>
      <c r="AI14" s="81" t="s">
        <v>175</v>
      </c>
      <c r="AJ14" s="81" t="s">
        <v>176</v>
      </c>
      <c r="AK14" s="73">
        <v>0.93</v>
      </c>
      <c r="AL14" s="85">
        <v>0.96</v>
      </c>
      <c r="AM14" s="5">
        <f t="shared" si="3"/>
        <v>3.2258064516128968</v>
      </c>
      <c r="AN14" s="5" t="str">
        <f t="shared" si="4"/>
        <v>Aceptable</v>
      </c>
      <c r="AO14" s="86" t="s">
        <v>170</v>
      </c>
      <c r="AP14" s="87" t="s">
        <v>173</v>
      </c>
      <c r="AQ14" s="81" t="s">
        <v>174</v>
      </c>
      <c r="AR14" s="81" t="s">
        <v>175</v>
      </c>
      <c r="AS14" s="81" t="s">
        <v>176</v>
      </c>
      <c r="AT14" s="73">
        <v>0.93</v>
      </c>
      <c r="AU14" s="13"/>
      <c r="AV14" s="5">
        <f t="shared" si="5"/>
        <v>-100</v>
      </c>
      <c r="AW14" s="5" t="str">
        <f t="shared" si="12"/>
        <v>Crítico</v>
      </c>
      <c r="AX14" s="65"/>
      <c r="AY14" s="65"/>
      <c r="AZ14" s="65"/>
      <c r="BA14" s="66"/>
      <c r="BB14" s="48"/>
      <c r="BC14" s="73">
        <v>0.93</v>
      </c>
      <c r="BD14" s="5">
        <v>0.94</v>
      </c>
      <c r="BE14" s="5">
        <f t="shared" si="6"/>
        <v>1.0752688172042895</v>
      </c>
      <c r="BF14" s="5" t="str">
        <f t="shared" si="13"/>
        <v>Aceptable</v>
      </c>
      <c r="BG14" s="89" t="s">
        <v>220</v>
      </c>
      <c r="BH14" s="90" t="s">
        <v>221</v>
      </c>
      <c r="BI14" s="91" t="s">
        <v>222</v>
      </c>
      <c r="BJ14" s="91" t="s">
        <v>223</v>
      </c>
      <c r="BK14" s="41"/>
      <c r="BL14" s="73">
        <v>0.93</v>
      </c>
      <c r="BM14" s="94">
        <v>1</v>
      </c>
      <c r="BN14" s="5">
        <f t="shared" si="7"/>
        <v>7.5268817204300973</v>
      </c>
      <c r="BO14" s="30" t="str">
        <f t="shared" si="14"/>
        <v>Riesgo</v>
      </c>
      <c r="BP14" s="109" t="s">
        <v>245</v>
      </c>
      <c r="BQ14" s="109" t="s">
        <v>246</v>
      </c>
      <c r="BR14" s="96" t="s">
        <v>247</v>
      </c>
      <c r="BS14" s="96" t="s">
        <v>248</v>
      </c>
      <c r="BT14" s="97"/>
      <c r="BU14" s="36"/>
      <c r="BV14" s="106" t="s">
        <v>303</v>
      </c>
      <c r="BW14" s="40" t="s">
        <v>293</v>
      </c>
      <c r="BX14" s="40" t="s">
        <v>294</v>
      </c>
      <c r="BY14" s="41" t="s">
        <v>157</v>
      </c>
      <c r="BZ14" s="13" t="s">
        <v>313</v>
      </c>
      <c r="CA14" s="41" t="s">
        <v>157</v>
      </c>
      <c r="CB14" s="36" t="s">
        <v>304</v>
      </c>
    </row>
    <row r="15" spans="1:80" ht="327.75" x14ac:dyDescent="0.25">
      <c r="A15" s="130"/>
      <c r="B15" s="75" t="s">
        <v>126</v>
      </c>
      <c r="C15" s="62" t="s">
        <v>127</v>
      </c>
      <c r="D15" s="4" t="s">
        <v>128</v>
      </c>
      <c r="E15" s="76" t="s">
        <v>129</v>
      </c>
      <c r="F15" s="17" t="s">
        <v>44</v>
      </c>
      <c r="G15" s="13" t="s">
        <v>41</v>
      </c>
      <c r="H15" s="13" t="s">
        <v>67</v>
      </c>
      <c r="I15" s="13" t="s">
        <v>38</v>
      </c>
      <c r="J15" s="77" t="s">
        <v>137</v>
      </c>
      <c r="K15" s="4" t="s">
        <v>68</v>
      </c>
      <c r="L15" s="13" t="s">
        <v>40</v>
      </c>
      <c r="M15" s="73">
        <v>1</v>
      </c>
      <c r="N15" s="14"/>
      <c r="O15" s="5">
        <f t="shared" ref="O15" si="21">IF(ISERROR((-1)*(100-((N15*100)/M15))),"",((-1)*(100-((N15*100)/M15))))</f>
        <v>-100</v>
      </c>
      <c r="P15" s="5" t="str">
        <f t="shared" ref="P15" si="22">IF(ISERROR(IF(L$7="Ascendente",(IF(AND(O15&gt;=(-5),O15&lt;=15),"Aceptable",(IF(AND(O15&gt;=(-10),O15&lt;(-5)),"Riesgo","Crítico")))),(IF(AND(O15&gt;=(-15),O15&lt;=5),"Aceptable",(IF(AND(O15&gt;5,O15&lt;=15),"Riesgo","Crítico")))))),"",(IF(L15="Ascendente",(IF(AND(O15&gt;=(-5),O15&lt;=15),"Aceptable",(IF(AND(O15&gt;=(-10),O15&lt;(-5)),"Riesgo","Crítico")))),(IF(AND(O15&gt;=(-15),O15&lt;=5),"Aceptable",(IF(AND(O15&gt;5,O15&lt;=15),"Riesgo","Crítico")))))))</f>
        <v>Crítico</v>
      </c>
      <c r="Q15" s="64"/>
      <c r="R15" s="71" t="s">
        <v>45</v>
      </c>
      <c r="S15" s="5"/>
      <c r="T15" s="5" t="str">
        <f t="shared" si="1"/>
        <v/>
      </c>
      <c r="U15" s="5" t="str">
        <f t="shared" si="10"/>
        <v>Crítico</v>
      </c>
      <c r="V15" s="14"/>
      <c r="W15" s="14"/>
      <c r="X15" s="14"/>
      <c r="Y15" s="14"/>
      <c r="Z15" s="14"/>
      <c r="AA15" s="18"/>
      <c r="AB15" s="71">
        <v>40</v>
      </c>
      <c r="AC15" s="48">
        <v>45</v>
      </c>
      <c r="AD15" s="5">
        <f t="shared" si="2"/>
        <v>12.5</v>
      </c>
      <c r="AE15" s="5" t="str">
        <f t="shared" si="11"/>
        <v>Riesgo</v>
      </c>
      <c r="AF15" s="83" t="s">
        <v>171</v>
      </c>
      <c r="AG15" s="80" t="s">
        <v>177</v>
      </c>
      <c r="AH15" s="80" t="s">
        <v>178</v>
      </c>
      <c r="AI15" s="80" t="s">
        <v>179</v>
      </c>
      <c r="AJ15" s="80" t="s">
        <v>180</v>
      </c>
      <c r="AK15" s="72">
        <v>0.5</v>
      </c>
      <c r="AL15" s="55">
        <v>0.45</v>
      </c>
      <c r="AM15" s="5">
        <f t="shared" si="3"/>
        <v>-10</v>
      </c>
      <c r="AN15" s="5" t="str">
        <f t="shared" si="4"/>
        <v>Aceptable</v>
      </c>
      <c r="AO15" s="88" t="s">
        <v>171</v>
      </c>
      <c r="AP15" s="80" t="s">
        <v>177</v>
      </c>
      <c r="AQ15" s="80" t="s">
        <v>178</v>
      </c>
      <c r="AR15" s="80" t="s">
        <v>179</v>
      </c>
      <c r="AS15" s="80" t="s">
        <v>180</v>
      </c>
      <c r="AT15" s="72">
        <v>0.5</v>
      </c>
      <c r="AU15" s="13"/>
      <c r="AV15" s="5">
        <f t="shared" si="5"/>
        <v>-100</v>
      </c>
      <c r="AW15" s="5" t="str">
        <f t="shared" si="12"/>
        <v>Crítico</v>
      </c>
      <c r="AX15" s="18"/>
      <c r="AY15" s="18"/>
      <c r="AZ15" s="18"/>
      <c r="BA15" s="48"/>
      <c r="BB15" s="48"/>
      <c r="BC15" s="71" t="s">
        <v>45</v>
      </c>
      <c r="BD15" s="5"/>
      <c r="BE15" s="5" t="str">
        <f t="shared" si="6"/>
        <v/>
      </c>
      <c r="BF15" s="5" t="str">
        <f>IF(ISERROR(IF(AO$7="Ascendente",(IF(AND(BE15&gt;=(-5),BE15&lt;=15),"Aceptable",(IF(AND(BE15&gt;=(-10),BE15&lt;(-5)),"Riesgo","Crítico")))),(IF(AND(BE15&gt;=(-15),BE15&lt;=5),"Aceptable",(IF(AND(BE15&gt;5,BE15&lt;=15),"Riesgo","Crítico")))))),"",(IF(AO11="Ascendente",(IF(AND(BE15&gt;=(-5),BE15&lt;=15),"Aceptable",(IF(AND(BE15&gt;=(-10),BE15&lt;(-5)),"Riesgo","Crítico")))),(IF(AND(BE15&gt;=(-15),BE15&lt;=5),"Aceptable",(IF(AND(BE15&gt;5,BE15&lt;=15),"Riesgo","Crítico")))))))</f>
        <v>Crítico</v>
      </c>
      <c r="BG15" s="14"/>
      <c r="BH15" s="14"/>
      <c r="BI15" s="14"/>
      <c r="BJ15" s="14"/>
      <c r="BK15" s="14"/>
      <c r="BL15" s="73">
        <v>1</v>
      </c>
      <c r="BM15" s="94">
        <v>1</v>
      </c>
      <c r="BN15" s="5">
        <f t="shared" si="7"/>
        <v>0</v>
      </c>
      <c r="BO15" s="30" t="str">
        <f t="shared" si="14"/>
        <v>Aceptable</v>
      </c>
      <c r="BP15" s="105" t="s">
        <v>249</v>
      </c>
      <c r="BQ15" s="105" t="s">
        <v>250</v>
      </c>
      <c r="BR15" s="95" t="s">
        <v>251</v>
      </c>
      <c r="BS15" s="95" t="s">
        <v>252</v>
      </c>
      <c r="BT15" s="95" t="s">
        <v>253</v>
      </c>
      <c r="BU15" s="34"/>
      <c r="BV15" s="67" t="s">
        <v>295</v>
      </c>
      <c r="BW15" s="40" t="s">
        <v>250</v>
      </c>
      <c r="BX15" s="40" t="s">
        <v>296</v>
      </c>
      <c r="BY15" s="41" t="s">
        <v>157</v>
      </c>
      <c r="BZ15" s="104">
        <v>1</v>
      </c>
      <c r="CA15" s="41" t="s">
        <v>157</v>
      </c>
      <c r="CB15" s="34"/>
    </row>
    <row r="16" spans="1:80" ht="197.25" customHeight="1" x14ac:dyDescent="0.25">
      <c r="B16" s="75" t="s">
        <v>130</v>
      </c>
      <c r="C16" s="62" t="s">
        <v>131</v>
      </c>
      <c r="D16" s="75" t="s">
        <v>131</v>
      </c>
      <c r="E16" s="75" t="s">
        <v>132</v>
      </c>
      <c r="F16" s="13" t="s">
        <v>133</v>
      </c>
      <c r="G16" s="75" t="s">
        <v>41</v>
      </c>
      <c r="H16" s="75" t="s">
        <v>67</v>
      </c>
      <c r="I16" s="75" t="s">
        <v>38</v>
      </c>
      <c r="J16" s="75" t="s">
        <v>138</v>
      </c>
      <c r="K16" s="75" t="s">
        <v>139</v>
      </c>
      <c r="L16" s="13" t="s">
        <v>40</v>
      </c>
      <c r="M16" s="73">
        <v>0.6</v>
      </c>
      <c r="N16" s="14"/>
      <c r="O16" s="5">
        <f t="shared" ref="O16:O17" si="23">IF(ISERROR((-1)*(100-((N16*100)/M16))),"",((-1)*(100-((N16*100)/M16))))</f>
        <v>-100</v>
      </c>
      <c r="P16" s="5" t="str">
        <f t="shared" ref="P16:P17" si="24">IF(ISERROR(IF(L$7="Ascendente",(IF(AND(O16&gt;=(-5),O16&lt;=15),"Aceptable",(IF(AND(O16&gt;=(-10),O16&lt;(-5)),"Riesgo","Crítico")))),(IF(AND(O16&gt;=(-15),O16&lt;=5),"Aceptable",(IF(AND(O16&gt;5,O16&lt;=15),"Riesgo","Crítico")))))),"",(IF(L16="Ascendente",(IF(AND(O16&gt;=(-5),O16&lt;=15),"Aceptable",(IF(AND(O16&gt;=(-10),O16&lt;(-5)),"Riesgo","Crítico")))),(IF(AND(O16&gt;=(-15),O16&lt;=5),"Aceptable",(IF(AND(O16&gt;5,O16&lt;=15),"Riesgo","Crítico")))))))</f>
        <v>Crítico</v>
      </c>
      <c r="Q16" s="64"/>
      <c r="R16" s="71" t="s">
        <v>45</v>
      </c>
      <c r="S16" s="5"/>
      <c r="T16" s="5" t="str">
        <f t="shared" ref="T16:T17" si="25">IF(ISERROR((-1)*(100-((S16*100)/R16))),"",((-1)*(100-((S16*100)/R16))))</f>
        <v/>
      </c>
      <c r="U16" s="5" t="str">
        <f t="shared" ref="U16:U17" si="26">IF(ISERROR(IF(Q$7="Ascendente",(IF(AND(T16&gt;=(-5),T16&lt;=15),"Aceptable",(IF(AND(T16&gt;=(-10),T16&lt;(-5)),"Riesgo","Crítico")))),(IF(AND(T16&gt;=(-15),T16&lt;=5),"Aceptable",(IF(AND(T16&gt;5,T16&lt;=15),"Riesgo","Crítico")))))),"",(IF(Q16="Ascendente",(IF(AND(T16&gt;=(-5),T16&lt;=15),"Aceptable",(IF(AND(T16&gt;=(-10),T16&lt;(-5)),"Riesgo","Crítico")))),(IF(AND(T16&gt;=(-15),T16&lt;=5),"Aceptable",(IF(AND(T16&gt;5,T16&lt;=15),"Riesgo","Crítico")))))))</f>
        <v>Crítico</v>
      </c>
      <c r="V16" s="14"/>
      <c r="W16" s="14"/>
      <c r="X16" s="14"/>
      <c r="Y16" s="14"/>
      <c r="Z16" s="14"/>
      <c r="AA16" s="18"/>
      <c r="AB16" s="71">
        <v>30</v>
      </c>
      <c r="AC16" s="48">
        <v>10</v>
      </c>
      <c r="AD16" s="5">
        <f t="shared" ref="AD16:AD17" si="27">IF(ISERROR((-1)*(100-((AC16*100)/AB16))),"",((-1)*(100-((AC16*100)/AB16))))</f>
        <v>-66.666666666666657</v>
      </c>
      <c r="AE16" s="5" t="str">
        <f t="shared" ref="AE16:AE17" si="28">IF(ISERROR(IF(AA$7="Ascendente",(IF(AND(AD16&gt;=(-5),AD16&lt;=15),"Aceptable",(IF(AND(AD16&gt;=(-10),AD16&lt;(-5)),"Riesgo","Crítico")))),(IF(AND(AD16&gt;=(-15),AD16&lt;=5),"Aceptable",(IF(AND(AD16&gt;5,AD16&lt;=15),"Riesgo","Crítico")))))),"",(IF(AA16="Ascendente",(IF(AND(AD16&gt;=(-5),AD16&lt;=15),"Aceptable",(IF(AND(AD16&gt;=(-10),AD16&lt;(-5)),"Riesgo","Crítico")))),(IF(AND(AD16&gt;=(-15),AD16&lt;=5),"Aceptable",(IF(AND(AD16&gt;5,AD16&lt;=15),"Riesgo","Crítico")))))))</f>
        <v>Crítico</v>
      </c>
      <c r="AF16" s="84" t="s">
        <v>204</v>
      </c>
      <c r="AG16" s="80" t="s">
        <v>181</v>
      </c>
      <c r="AH16" s="80" t="s">
        <v>205</v>
      </c>
      <c r="AI16" s="80" t="s">
        <v>182</v>
      </c>
      <c r="AJ16" s="80" t="s">
        <v>183</v>
      </c>
      <c r="AK16" s="72">
        <v>0.3</v>
      </c>
      <c r="AL16" s="55">
        <v>0.1</v>
      </c>
      <c r="AM16" s="5">
        <f t="shared" ref="AM16:AM17" si="29">IF(ISERROR((-1)*(100-((AL16*100)/AK16))),"",((-1)*(100-((AL16*100)/AK16))))</f>
        <v>-66.666666666666657</v>
      </c>
      <c r="AN16" s="5" t="str">
        <f t="shared" ref="AN16:AN17" si="30">IF(ISERROR(IF(V$7="Ascendente",(IF(AND(AM16&gt;=(-5),AM16&lt;=15),"Aceptable",(IF(AND(AM16&gt;=(-10),AM16&lt;(-5)),"Riesgo","Crítico")))),(IF(AND(AM16&gt;=(-15),AM16&lt;=5),"Aceptable",(IF(AND(AM16&gt;5,AM16&lt;=15),"Riesgo","Crítico")))))),"",(IF(V16="Ascendente",(IF(AND(AM16&gt;=(-5),AM16&lt;=15),"Aceptable",(IF(AND(AM16&gt;=(-10),AM16&lt;(-5)),"Riesgo","Crítico")))),(IF(AND(AM16&gt;=(-15),AM16&lt;=5),"Aceptable",(IF(AND(AM16&gt;5,AM16&lt;=15),"Riesgo","Crítico")))))))</f>
        <v>Crítico</v>
      </c>
      <c r="AO16" s="84" t="s">
        <v>204</v>
      </c>
      <c r="AP16" s="80" t="s">
        <v>181</v>
      </c>
      <c r="AQ16" s="80" t="s">
        <v>205</v>
      </c>
      <c r="AR16" s="80" t="s">
        <v>182</v>
      </c>
      <c r="AS16" s="80" t="s">
        <v>183</v>
      </c>
      <c r="AT16" s="72">
        <v>0.3</v>
      </c>
      <c r="AU16" s="13"/>
      <c r="AV16" s="5">
        <f t="shared" ref="AV16:AV17" si="31">IF(ISERROR((-1)*(100-((AU16*100)/AT16))),"",((-1)*(100-((AU16*100)/AT16))))</f>
        <v>-100</v>
      </c>
      <c r="AW16" s="5" t="str">
        <f t="shared" ref="AW16:AW17" si="32">IF(ISERROR(IF(AS$7="Ascendente",(IF(AND(AV16&gt;=(-5),AV16&lt;=15),"Aceptable",(IF(AND(AV16&gt;=(-10),AV16&lt;(-5)),"Riesgo","Crítico")))),(IF(AND(AV16&gt;=(-15),AV16&lt;=5),"Aceptable",(IF(AND(AV16&gt;5,AV16&lt;=15),"Riesgo","Crítico")))))),"",(IF(AS16="Ascendente",(IF(AND(AV16&gt;=(-5),AV16&lt;=15),"Aceptable",(IF(AND(AV16&gt;=(-10),AV16&lt;(-5)),"Riesgo","Crítico")))),(IF(AND(AV16&gt;=(-15),AV16&lt;=5),"Aceptable",(IF(AND(AV16&gt;5,AV16&lt;=15),"Riesgo","Crítico")))))))</f>
        <v>Crítico</v>
      </c>
      <c r="AX16" s="18"/>
      <c r="AY16" s="18"/>
      <c r="AZ16" s="18"/>
      <c r="BA16" s="48"/>
      <c r="BB16" s="48"/>
      <c r="BC16" s="71" t="s">
        <v>45</v>
      </c>
      <c r="BD16" s="5"/>
      <c r="BE16" s="5" t="str">
        <f t="shared" ref="BE16:BE17" si="33">IF(ISERROR((-1)*(100-((BD16*100)/BC16))),"",((-1)*(100-((BD16*100)/BC16))))</f>
        <v/>
      </c>
      <c r="BF16" s="5" t="str">
        <f t="shared" ref="BF16:BF17" si="34">IF(ISERROR(IF(AO$7="Ascendente",(IF(AND(BE16&gt;=(-5),BE16&lt;=15),"Aceptable",(IF(AND(BE16&gt;=(-10),BE16&lt;(-5)),"Riesgo","Crítico")))),(IF(AND(BE16&gt;=(-15),BE16&lt;=5),"Aceptable",(IF(AND(BE16&gt;5,BE16&lt;=15),"Riesgo","Crítico")))))),"",(IF(AO12="Ascendente",(IF(AND(BE16&gt;=(-5),BE16&lt;=15),"Aceptable",(IF(AND(BE16&gt;=(-10),BE16&lt;(-5)),"Riesgo","Crítico")))),(IF(AND(BE16&gt;=(-15),BE16&lt;=5),"Aceptable",(IF(AND(BE16&gt;5,BE16&lt;=15),"Riesgo","Crítico")))))))</f>
        <v>Crítico</v>
      </c>
      <c r="BG16" s="14"/>
      <c r="BH16" s="14"/>
      <c r="BI16" s="14"/>
      <c r="BJ16" s="14"/>
      <c r="BK16" s="14"/>
      <c r="BL16" s="73">
        <v>0.6</v>
      </c>
      <c r="BM16" s="94">
        <v>0.2</v>
      </c>
      <c r="BN16" s="5">
        <f t="shared" ref="BN16:BN17" si="35">IF(ISERROR((-1)*(100-((BM16*100)/BL16))),"",((-1)*(100-((BM16*100)/BL16))))</f>
        <v>-66.666666666666657</v>
      </c>
      <c r="BO16" s="30" t="str">
        <f t="shared" ref="BO16:BO17" si="36">IF(ISERROR(IF(BG$7="Ascendente",(IF(AND(BN16&gt;=(-5),BN16&lt;=15),"Aceptable",(IF(AND(BN16&gt;=(-10),BN16&lt;(-5)),"Riesgo","Crítico")))),(IF(AND(BN16&gt;=(-15),BN16&lt;=5),"Aceptable",(IF(AND(BN16&gt;5,BN16&lt;=15),"Riesgo","Crítico")))))),"",(IF(BG16="Ascendente",(IF(AND(BN16&gt;=(-5),BN16&lt;=15),"Aceptable",(IF(AND(BN16&gt;=(-10),BN16&lt;(-5)),"Riesgo","Crítico")))),(IF(AND(BN16&gt;=(-15),BN16&lt;=5),"Aceptable",(IF(AND(BN16&gt;5,BN16&lt;=15),"Riesgo","Crítico")))))))</f>
        <v>Crítico</v>
      </c>
      <c r="BP16" s="95" t="s">
        <v>254</v>
      </c>
      <c r="BQ16" s="95" t="s">
        <v>255</v>
      </c>
      <c r="BR16" s="95" t="s">
        <v>256</v>
      </c>
      <c r="BS16" s="95" t="s">
        <v>257</v>
      </c>
      <c r="BT16" s="95" t="s">
        <v>258</v>
      </c>
      <c r="BU16" s="34"/>
      <c r="BV16" s="67" t="s">
        <v>297</v>
      </c>
      <c r="BW16" s="40" t="s">
        <v>298</v>
      </c>
      <c r="BX16" s="40" t="s">
        <v>299</v>
      </c>
      <c r="BY16" s="40" t="s">
        <v>300</v>
      </c>
      <c r="BZ16" s="13" t="s">
        <v>305</v>
      </c>
      <c r="CA16" s="41" t="s">
        <v>157</v>
      </c>
      <c r="CB16" s="34"/>
    </row>
    <row r="17" spans="2:80" ht="258.75" customHeight="1" x14ac:dyDescent="0.25">
      <c r="B17" s="75" t="s">
        <v>134</v>
      </c>
      <c r="C17" s="62" t="s">
        <v>135</v>
      </c>
      <c r="D17" s="75" t="s">
        <v>136</v>
      </c>
      <c r="E17" s="75" t="s">
        <v>132</v>
      </c>
      <c r="F17" s="13" t="s">
        <v>133</v>
      </c>
      <c r="G17" s="75" t="s">
        <v>41</v>
      </c>
      <c r="H17" s="75" t="s">
        <v>67</v>
      </c>
      <c r="I17" s="75" t="s">
        <v>38</v>
      </c>
      <c r="J17" s="75" t="s">
        <v>138</v>
      </c>
      <c r="K17" s="75" t="s">
        <v>140</v>
      </c>
      <c r="L17" s="13" t="s">
        <v>40</v>
      </c>
      <c r="M17" s="73">
        <v>0.30299999999999999</v>
      </c>
      <c r="N17" s="14"/>
      <c r="O17" s="5">
        <f t="shared" si="23"/>
        <v>-100</v>
      </c>
      <c r="P17" s="5" t="str">
        <f t="shared" si="24"/>
        <v>Crítico</v>
      </c>
      <c r="Q17" s="64"/>
      <c r="R17" s="71" t="s">
        <v>45</v>
      </c>
      <c r="S17" s="5"/>
      <c r="T17" s="5" t="str">
        <f t="shared" si="25"/>
        <v/>
      </c>
      <c r="U17" s="5" t="str">
        <f t="shared" si="26"/>
        <v>Crítico</v>
      </c>
      <c r="V17" s="14"/>
      <c r="W17" s="14"/>
      <c r="X17" s="14"/>
      <c r="Y17" s="14"/>
      <c r="Z17" s="14"/>
      <c r="AA17" s="18"/>
      <c r="AB17" s="71">
        <v>10</v>
      </c>
      <c r="AC17" s="48">
        <v>0</v>
      </c>
      <c r="AD17" s="5">
        <f t="shared" si="27"/>
        <v>-100</v>
      </c>
      <c r="AE17" s="5" t="str">
        <f t="shared" si="28"/>
        <v>Crítico</v>
      </c>
      <c r="AF17" s="80" t="s">
        <v>172</v>
      </c>
      <c r="AG17" s="80" t="s">
        <v>184</v>
      </c>
      <c r="AH17" s="80" t="s">
        <v>185</v>
      </c>
      <c r="AI17" s="80" t="s">
        <v>186</v>
      </c>
      <c r="AJ17" s="80" t="s">
        <v>187</v>
      </c>
      <c r="AK17" s="72">
        <v>0.1</v>
      </c>
      <c r="AL17" s="55">
        <v>0</v>
      </c>
      <c r="AM17" s="5">
        <f t="shared" si="29"/>
        <v>-100</v>
      </c>
      <c r="AN17" s="5" t="str">
        <f t="shared" si="30"/>
        <v>Crítico</v>
      </c>
      <c r="AO17" s="80" t="s">
        <v>172</v>
      </c>
      <c r="AP17" s="80" t="s">
        <v>184</v>
      </c>
      <c r="AQ17" s="80" t="s">
        <v>185</v>
      </c>
      <c r="AR17" s="80" t="s">
        <v>186</v>
      </c>
      <c r="AS17" s="80" t="s">
        <v>187</v>
      </c>
      <c r="AT17" s="72">
        <v>0.1</v>
      </c>
      <c r="AU17" s="13"/>
      <c r="AV17" s="5">
        <f t="shared" si="31"/>
        <v>-100</v>
      </c>
      <c r="AW17" s="5" t="str">
        <f t="shared" si="32"/>
        <v>Crítico</v>
      </c>
      <c r="AX17" s="18"/>
      <c r="AY17" s="18"/>
      <c r="AZ17" s="18"/>
      <c r="BA17" s="48"/>
      <c r="BB17" s="48"/>
      <c r="BC17" s="71" t="s">
        <v>45</v>
      </c>
      <c r="BD17" s="5"/>
      <c r="BE17" s="5" t="str">
        <f t="shared" si="33"/>
        <v/>
      </c>
      <c r="BF17" s="5" t="str">
        <f t="shared" si="34"/>
        <v>Crítico</v>
      </c>
      <c r="BG17" s="14"/>
      <c r="BH17" s="14"/>
      <c r="BI17" s="14"/>
      <c r="BJ17" s="14"/>
      <c r="BK17" s="14"/>
      <c r="BL17" s="73">
        <v>0.30299999999999999</v>
      </c>
      <c r="BM17" s="94">
        <v>0.1</v>
      </c>
      <c r="BN17" s="5">
        <f t="shared" si="35"/>
        <v>-66.996699669967001</v>
      </c>
      <c r="BO17" s="30" t="str">
        <f t="shared" si="36"/>
        <v>Crítico</v>
      </c>
      <c r="BP17" s="95" t="s">
        <v>259</v>
      </c>
      <c r="BQ17" s="95" t="s">
        <v>262</v>
      </c>
      <c r="BR17" s="95" t="s">
        <v>260</v>
      </c>
      <c r="BS17" s="95" t="s">
        <v>261</v>
      </c>
      <c r="BT17" s="95" t="s">
        <v>187</v>
      </c>
      <c r="BU17" s="34"/>
      <c r="BV17" s="67" t="s">
        <v>266</v>
      </c>
      <c r="BW17" s="105" t="s">
        <v>262</v>
      </c>
      <c r="BX17" s="105" t="s">
        <v>260</v>
      </c>
      <c r="BY17" s="105" t="s">
        <v>301</v>
      </c>
      <c r="BZ17" s="13" t="s">
        <v>306</v>
      </c>
      <c r="CA17" s="41" t="s">
        <v>157</v>
      </c>
      <c r="CB17" s="34"/>
    </row>
    <row r="18" spans="2:80" x14ac:dyDescent="0.25">
      <c r="BU18" s="6"/>
      <c r="CB18" s="6"/>
    </row>
    <row r="19" spans="2:80" x14ac:dyDescent="0.25">
      <c r="BU19" s="6"/>
      <c r="CB19" s="6"/>
    </row>
    <row r="20" spans="2:80" x14ac:dyDescent="0.25">
      <c r="BU20" s="6"/>
      <c r="CB20" s="6"/>
    </row>
    <row r="21" spans="2:80" x14ac:dyDescent="0.25">
      <c r="BU21" s="6"/>
      <c r="CB21" s="6"/>
    </row>
    <row r="22" spans="2:80" x14ac:dyDescent="0.25">
      <c r="BU22" s="6"/>
      <c r="CB22" s="6"/>
    </row>
    <row r="23" spans="2:80" x14ac:dyDescent="0.25">
      <c r="BU23" s="6"/>
      <c r="CB23" s="6"/>
    </row>
    <row r="24" spans="2:80" x14ac:dyDescent="0.25">
      <c r="BU24" s="6"/>
      <c r="CB24" s="6"/>
    </row>
    <row r="25" spans="2:80" x14ac:dyDescent="0.25">
      <c r="BU25" s="6"/>
      <c r="CB25" s="6"/>
    </row>
    <row r="26" spans="2:80" x14ac:dyDescent="0.25">
      <c r="BU26" s="6"/>
      <c r="CB26" s="6"/>
    </row>
    <row r="27" spans="2:80" x14ac:dyDescent="0.25">
      <c r="BU27" s="6"/>
      <c r="CB27" s="6"/>
    </row>
    <row r="28" spans="2:80" x14ac:dyDescent="0.25">
      <c r="BU28" s="6"/>
      <c r="CB28" s="6"/>
    </row>
    <row r="29" spans="2:80" x14ac:dyDescent="0.25">
      <c r="BU29" s="6"/>
      <c r="CB29" s="6"/>
    </row>
    <row r="30" spans="2:80" x14ac:dyDescent="0.25">
      <c r="BU30" s="6"/>
      <c r="CB30" s="6"/>
    </row>
    <row r="31" spans="2:80" x14ac:dyDescent="0.25">
      <c r="BU31" s="6"/>
      <c r="CB31" s="6"/>
    </row>
    <row r="32" spans="2:80" x14ac:dyDescent="0.25">
      <c r="BU32" s="6"/>
      <c r="CB32" s="6"/>
    </row>
    <row r="33" spans="73:80" x14ac:dyDescent="0.25">
      <c r="BU33" s="6"/>
      <c r="CB33" s="6"/>
    </row>
    <row r="34" spans="73:80" x14ac:dyDescent="0.25">
      <c r="BU34" s="6"/>
      <c r="CB34" s="6"/>
    </row>
    <row r="35" spans="73:80" x14ac:dyDescent="0.25">
      <c r="BU35" s="6"/>
      <c r="CB35" s="6"/>
    </row>
    <row r="36" spans="73:80" x14ac:dyDescent="0.25">
      <c r="BU36" s="6"/>
      <c r="CB36" s="6"/>
    </row>
    <row r="37" spans="73:80" x14ac:dyDescent="0.25">
      <c r="BU37" s="6"/>
      <c r="CB37" s="6"/>
    </row>
    <row r="38" spans="73:80" x14ac:dyDescent="0.25">
      <c r="BU38" s="6"/>
      <c r="CB38" s="6"/>
    </row>
    <row r="39" spans="73:80" x14ac:dyDescent="0.25">
      <c r="BU39" s="6"/>
      <c r="CB39" s="6"/>
    </row>
    <row r="40" spans="73:80" x14ac:dyDescent="0.25">
      <c r="BU40" s="6"/>
      <c r="CB40" s="6"/>
    </row>
    <row r="41" spans="73:80" x14ac:dyDescent="0.25">
      <c r="BU41" s="6"/>
      <c r="CB41" s="6"/>
    </row>
    <row r="42" spans="73:80" x14ac:dyDescent="0.25">
      <c r="BU42" s="6"/>
      <c r="CB42" s="6"/>
    </row>
    <row r="43" spans="73:80" x14ac:dyDescent="0.25">
      <c r="BU43" s="6"/>
      <c r="CB43" s="6"/>
    </row>
    <row r="44" spans="73:80" x14ac:dyDescent="0.25">
      <c r="BU44" s="6"/>
      <c r="CB44" s="6"/>
    </row>
    <row r="45" spans="73:80" x14ac:dyDescent="0.25">
      <c r="BU45" s="6"/>
      <c r="CB45" s="6"/>
    </row>
    <row r="46" spans="73:80" x14ac:dyDescent="0.25">
      <c r="BU46" s="6"/>
      <c r="CB46" s="6"/>
    </row>
    <row r="47" spans="73:80" x14ac:dyDescent="0.25">
      <c r="BU47" s="6"/>
      <c r="CB47" s="6"/>
    </row>
    <row r="48" spans="73:80" x14ac:dyDescent="0.25">
      <c r="BU48" s="6"/>
      <c r="CB48" s="6"/>
    </row>
    <row r="49" spans="73:80" x14ac:dyDescent="0.25">
      <c r="BU49" s="6"/>
      <c r="CB49" s="6"/>
    </row>
    <row r="50" spans="73:80" x14ac:dyDescent="0.25">
      <c r="BU50" s="6"/>
      <c r="CB50" s="6"/>
    </row>
    <row r="51" spans="73:80" x14ac:dyDescent="0.25">
      <c r="BU51" s="6"/>
      <c r="CB51" s="6"/>
    </row>
    <row r="52" spans="73:80" x14ac:dyDescent="0.25">
      <c r="BU52" s="6"/>
      <c r="CB52" s="6"/>
    </row>
    <row r="53" spans="73:80" x14ac:dyDescent="0.25">
      <c r="BU53" s="6"/>
      <c r="CB53" s="6"/>
    </row>
    <row r="54" spans="73:80" x14ac:dyDescent="0.25">
      <c r="BU54" s="6"/>
      <c r="CB54" s="6"/>
    </row>
    <row r="55" spans="73:80" x14ac:dyDescent="0.25">
      <c r="BU55" s="6"/>
      <c r="CB55" s="6"/>
    </row>
    <row r="56" spans="73:80" x14ac:dyDescent="0.25">
      <c r="BU56" s="6"/>
      <c r="CB56" s="6"/>
    </row>
    <row r="57" spans="73:80" x14ac:dyDescent="0.25">
      <c r="BU57" s="6"/>
      <c r="CB57" s="6"/>
    </row>
    <row r="58" spans="73:80" x14ac:dyDescent="0.25">
      <c r="BU58" s="6"/>
      <c r="CB58" s="6"/>
    </row>
    <row r="59" spans="73:80" x14ac:dyDescent="0.25">
      <c r="BU59" s="6"/>
      <c r="CB59" s="6"/>
    </row>
    <row r="60" spans="73:80" x14ac:dyDescent="0.25">
      <c r="BU60" s="6"/>
      <c r="CB60" s="6"/>
    </row>
    <row r="61" spans="73:80" x14ac:dyDescent="0.25">
      <c r="BU61" s="6"/>
      <c r="CB61" s="6"/>
    </row>
    <row r="62" spans="73:80" x14ac:dyDescent="0.25">
      <c r="BU62" s="6"/>
      <c r="CB62" s="6"/>
    </row>
    <row r="63" spans="73:80" x14ac:dyDescent="0.25">
      <c r="BU63" s="6"/>
      <c r="CB63" s="6"/>
    </row>
    <row r="64" spans="73:80" x14ac:dyDescent="0.25">
      <c r="BU64" s="6"/>
      <c r="CB64" s="6"/>
    </row>
    <row r="65" spans="73:80" x14ac:dyDescent="0.25">
      <c r="BU65" s="6"/>
      <c r="CB65" s="6"/>
    </row>
    <row r="66" spans="73:80" x14ac:dyDescent="0.25">
      <c r="BU66" s="6"/>
      <c r="CB66" s="6"/>
    </row>
    <row r="67" spans="73:80" x14ac:dyDescent="0.25">
      <c r="BU67" s="6"/>
      <c r="CB67" s="6"/>
    </row>
    <row r="68" spans="73:80" x14ac:dyDescent="0.25">
      <c r="BU68" s="6"/>
      <c r="CB68" s="6"/>
    </row>
    <row r="69" spans="73:80" x14ac:dyDescent="0.25">
      <c r="BU69" s="6"/>
      <c r="CB69" s="6"/>
    </row>
    <row r="70" spans="73:80" x14ac:dyDescent="0.25">
      <c r="BU70" s="6"/>
      <c r="CB70" s="6"/>
    </row>
    <row r="71" spans="73:80" x14ac:dyDescent="0.25">
      <c r="BU71" s="6"/>
      <c r="CB71" s="6"/>
    </row>
    <row r="72" spans="73:80" x14ac:dyDescent="0.25">
      <c r="BU72" s="6"/>
      <c r="CB72" s="6"/>
    </row>
    <row r="73" spans="73:80" x14ac:dyDescent="0.25">
      <c r="BU73" s="6"/>
      <c r="CB73" s="6"/>
    </row>
    <row r="74" spans="73:80" x14ac:dyDescent="0.25">
      <c r="BU74" s="6"/>
      <c r="CB74" s="6"/>
    </row>
    <row r="75" spans="73:80" x14ac:dyDescent="0.25">
      <c r="BU75" s="6"/>
      <c r="CB75" s="6"/>
    </row>
    <row r="76" spans="73:80" x14ac:dyDescent="0.25">
      <c r="BU76" s="6"/>
      <c r="CB76" s="6"/>
    </row>
    <row r="77" spans="73:80" x14ac:dyDescent="0.25">
      <c r="BU77" s="6"/>
      <c r="CB77" s="6"/>
    </row>
    <row r="78" spans="73:80" x14ac:dyDescent="0.25">
      <c r="BU78" s="6"/>
      <c r="CB78" s="6"/>
    </row>
    <row r="79" spans="73:80" x14ac:dyDescent="0.25">
      <c r="BU79" s="6"/>
      <c r="CB79" s="6"/>
    </row>
    <row r="80" spans="73:80" x14ac:dyDescent="0.25">
      <c r="BU80" s="6"/>
      <c r="CB80" s="6"/>
    </row>
    <row r="81" spans="73:80" x14ac:dyDescent="0.25">
      <c r="BU81" s="6"/>
      <c r="CB81" s="6"/>
    </row>
    <row r="82" spans="73:80" x14ac:dyDescent="0.25">
      <c r="BU82" s="6"/>
      <c r="CB82" s="6"/>
    </row>
    <row r="83" spans="73:80" x14ac:dyDescent="0.25">
      <c r="BU83" s="6"/>
      <c r="CB83" s="6"/>
    </row>
    <row r="84" spans="73:80" x14ac:dyDescent="0.25">
      <c r="BU84" s="6"/>
      <c r="CB84" s="6"/>
    </row>
    <row r="85" spans="73:80" x14ac:dyDescent="0.25">
      <c r="BU85" s="6"/>
      <c r="CB85" s="6"/>
    </row>
    <row r="86" spans="73:80" x14ac:dyDescent="0.25">
      <c r="BU86" s="6"/>
      <c r="CB86" s="6"/>
    </row>
    <row r="87" spans="73:80" x14ac:dyDescent="0.25">
      <c r="BU87" s="6"/>
      <c r="CB87" s="6"/>
    </row>
    <row r="88" spans="73:80" x14ac:dyDescent="0.25">
      <c r="BU88" s="6"/>
      <c r="CB88" s="6"/>
    </row>
    <row r="89" spans="73:80" x14ac:dyDescent="0.25">
      <c r="BU89" s="6"/>
      <c r="CB89" s="6"/>
    </row>
    <row r="90" spans="73:80" x14ac:dyDescent="0.25">
      <c r="BU90" s="6"/>
      <c r="CB90" s="6"/>
    </row>
    <row r="91" spans="73:80" x14ac:dyDescent="0.25">
      <c r="BU91" s="6"/>
      <c r="CB91" s="6"/>
    </row>
    <row r="92" spans="73:80" x14ac:dyDescent="0.25">
      <c r="BU92" s="6"/>
      <c r="CB92" s="6"/>
    </row>
    <row r="93" spans="73:80" x14ac:dyDescent="0.25">
      <c r="BU93" s="6"/>
      <c r="CB93" s="6"/>
    </row>
    <row r="94" spans="73:80" x14ac:dyDescent="0.25">
      <c r="BU94" s="6"/>
      <c r="CB94" s="6"/>
    </row>
    <row r="95" spans="73:80" x14ac:dyDescent="0.25">
      <c r="BU95" s="6"/>
      <c r="CB95" s="6"/>
    </row>
    <row r="96" spans="73:80" x14ac:dyDescent="0.25">
      <c r="BU96" s="6"/>
      <c r="CB96" s="6"/>
    </row>
    <row r="97" spans="73:80" x14ac:dyDescent="0.25">
      <c r="BU97" s="6"/>
      <c r="CB97" s="6"/>
    </row>
    <row r="98" spans="73:80" x14ac:dyDescent="0.25">
      <c r="BU98" s="6"/>
      <c r="CB98" s="6"/>
    </row>
    <row r="99" spans="73:80" x14ac:dyDescent="0.25">
      <c r="BU99" s="6"/>
      <c r="CB99" s="6"/>
    </row>
    <row r="100" spans="73:80" x14ac:dyDescent="0.25">
      <c r="BU100" s="6"/>
      <c r="CB100" s="6"/>
    </row>
    <row r="101" spans="73:80" x14ac:dyDescent="0.25">
      <c r="BU101" s="6"/>
      <c r="CB101" s="6"/>
    </row>
    <row r="102" spans="73:80" x14ac:dyDescent="0.25">
      <c r="BU102" s="6"/>
      <c r="CB102" s="6"/>
    </row>
    <row r="103" spans="73:80" x14ac:dyDescent="0.25">
      <c r="BU103" s="6"/>
      <c r="CB103" s="6"/>
    </row>
    <row r="104" spans="73:80" x14ac:dyDescent="0.25">
      <c r="BU104" s="6"/>
      <c r="CB104" s="6"/>
    </row>
    <row r="105" spans="73:80" x14ac:dyDescent="0.25">
      <c r="BU105" s="6"/>
      <c r="CB105" s="6"/>
    </row>
    <row r="106" spans="73:80" x14ac:dyDescent="0.25">
      <c r="BU106" s="6"/>
      <c r="CB106" s="6"/>
    </row>
    <row r="107" spans="73:80" x14ac:dyDescent="0.25">
      <c r="BU107" s="6"/>
      <c r="CB107" s="6"/>
    </row>
    <row r="108" spans="73:80" x14ac:dyDescent="0.25">
      <c r="BU108" s="6"/>
      <c r="CB108" s="6"/>
    </row>
    <row r="109" spans="73:80" x14ac:dyDescent="0.25">
      <c r="BU109" s="6"/>
      <c r="CB109" s="6"/>
    </row>
    <row r="110" spans="73:80" x14ac:dyDescent="0.25">
      <c r="BU110" s="6"/>
      <c r="CB110" s="6"/>
    </row>
    <row r="111" spans="73:80" x14ac:dyDescent="0.25">
      <c r="BU111" s="6"/>
      <c r="CB111" s="6"/>
    </row>
    <row r="112" spans="73:80" x14ac:dyDescent="0.25">
      <c r="BU112" s="6"/>
      <c r="CB112" s="6"/>
    </row>
    <row r="113" spans="73:80" x14ac:dyDescent="0.25">
      <c r="BU113" s="6"/>
      <c r="CB113" s="6"/>
    </row>
    <row r="114" spans="73:80" x14ac:dyDescent="0.25">
      <c r="BU114" s="6"/>
      <c r="CB114" s="6"/>
    </row>
    <row r="115" spans="73:80" x14ac:dyDescent="0.25">
      <c r="BU115" s="6"/>
      <c r="CB115" s="6"/>
    </row>
    <row r="116" spans="73:80" x14ac:dyDescent="0.25">
      <c r="BU116" s="6"/>
      <c r="CB116" s="6"/>
    </row>
    <row r="117" spans="73:80" x14ac:dyDescent="0.25">
      <c r="BU117" s="6"/>
      <c r="CB117" s="6"/>
    </row>
    <row r="118" spans="73:80" x14ac:dyDescent="0.25">
      <c r="BU118" s="6"/>
      <c r="CB118" s="6"/>
    </row>
    <row r="119" spans="73:80" x14ac:dyDescent="0.25">
      <c r="BU119" s="6"/>
      <c r="CB119" s="6"/>
    </row>
    <row r="120" spans="73:80" x14ac:dyDescent="0.25">
      <c r="BU120" s="6"/>
      <c r="CB120" s="6"/>
    </row>
    <row r="121" spans="73:80" x14ac:dyDescent="0.25">
      <c r="BU121" s="6"/>
      <c r="CB121" s="6"/>
    </row>
    <row r="122" spans="73:80" x14ac:dyDescent="0.25">
      <c r="BU122" s="6"/>
      <c r="CB122" s="6"/>
    </row>
    <row r="123" spans="73:80" x14ac:dyDescent="0.25">
      <c r="BU123" s="6"/>
      <c r="CB123" s="6"/>
    </row>
    <row r="124" spans="73:80" x14ac:dyDescent="0.25">
      <c r="BU124" s="6"/>
      <c r="CB124" s="6"/>
    </row>
    <row r="125" spans="73:80" x14ac:dyDescent="0.25">
      <c r="BU125" s="6"/>
      <c r="CB125" s="6"/>
    </row>
    <row r="126" spans="73:80" x14ac:dyDescent="0.25">
      <c r="BU126" s="6"/>
      <c r="CB126" s="6"/>
    </row>
    <row r="127" spans="73:80" x14ac:dyDescent="0.25">
      <c r="BU127" s="6"/>
      <c r="CB127" s="6"/>
    </row>
    <row r="128" spans="73:80" x14ac:dyDescent="0.25">
      <c r="BU128" s="6"/>
      <c r="CB128" s="6"/>
    </row>
    <row r="129" spans="73:80" x14ac:dyDescent="0.25">
      <c r="BU129" s="6"/>
      <c r="CB129" s="6"/>
    </row>
    <row r="130" spans="73:80" x14ac:dyDescent="0.25">
      <c r="BU130" s="6"/>
      <c r="CB130" s="6"/>
    </row>
    <row r="131" spans="73:80" x14ac:dyDescent="0.25">
      <c r="BU131" s="6"/>
      <c r="CB131" s="6"/>
    </row>
    <row r="132" spans="73:80" x14ac:dyDescent="0.25">
      <c r="BU132" s="6"/>
      <c r="CB132" s="6"/>
    </row>
    <row r="133" spans="73:80" x14ac:dyDescent="0.25">
      <c r="BU133" s="6"/>
      <c r="CB133" s="6"/>
    </row>
    <row r="134" spans="73:80" x14ac:dyDescent="0.25">
      <c r="BU134" s="6"/>
      <c r="CB134" s="6"/>
    </row>
    <row r="135" spans="73:80" x14ac:dyDescent="0.25">
      <c r="BU135" s="6"/>
      <c r="CB135" s="6"/>
    </row>
    <row r="136" spans="73:80" x14ac:dyDescent="0.25">
      <c r="BU136" s="6"/>
      <c r="CB136" s="6"/>
    </row>
    <row r="137" spans="73:80" x14ac:dyDescent="0.25">
      <c r="BU137" s="6"/>
      <c r="CB137" s="6"/>
    </row>
    <row r="138" spans="73:80" x14ac:dyDescent="0.25">
      <c r="BU138" s="6"/>
      <c r="CB138" s="6"/>
    </row>
    <row r="139" spans="73:80" x14ac:dyDescent="0.25">
      <c r="BU139" s="6"/>
      <c r="CB139" s="6"/>
    </row>
    <row r="140" spans="73:80" x14ac:dyDescent="0.25">
      <c r="BU140" s="6"/>
      <c r="CB140" s="6"/>
    </row>
    <row r="141" spans="73:80" x14ac:dyDescent="0.25">
      <c r="BU141" s="6"/>
      <c r="CB141" s="6"/>
    </row>
    <row r="142" spans="73:80" x14ac:dyDescent="0.25">
      <c r="BU142" s="6"/>
      <c r="CB142" s="6"/>
    </row>
    <row r="143" spans="73:80" x14ac:dyDescent="0.25">
      <c r="BU143" s="6"/>
      <c r="CB143" s="6"/>
    </row>
    <row r="144" spans="73:80" x14ac:dyDescent="0.25">
      <c r="BU144" s="6"/>
      <c r="CB144" s="6"/>
    </row>
    <row r="145" spans="73:80" x14ac:dyDescent="0.25">
      <c r="BU145" s="6"/>
      <c r="CB145" s="6"/>
    </row>
    <row r="146" spans="73:80" x14ac:dyDescent="0.25">
      <c r="BU146" s="6"/>
      <c r="CB146" s="6"/>
    </row>
    <row r="147" spans="73:80" x14ac:dyDescent="0.25">
      <c r="BU147" s="6"/>
      <c r="CB147" s="6"/>
    </row>
    <row r="148" spans="73:80" x14ac:dyDescent="0.25">
      <c r="BU148" s="6"/>
      <c r="CB148" s="6"/>
    </row>
    <row r="149" spans="73:80" x14ac:dyDescent="0.25">
      <c r="BU149" s="6"/>
      <c r="CB149" s="6"/>
    </row>
    <row r="150" spans="73:80" x14ac:dyDescent="0.25">
      <c r="BU150" s="6"/>
      <c r="CB150" s="6"/>
    </row>
    <row r="151" spans="73:80" x14ac:dyDescent="0.25">
      <c r="BU151" s="6"/>
      <c r="CB151" s="6"/>
    </row>
    <row r="152" spans="73:80" x14ac:dyDescent="0.25">
      <c r="BU152" s="6"/>
      <c r="CB152" s="6"/>
    </row>
    <row r="153" spans="73:80" x14ac:dyDescent="0.25">
      <c r="BU153" s="6"/>
      <c r="CB153" s="6"/>
    </row>
    <row r="154" spans="73:80" x14ac:dyDescent="0.25">
      <c r="BU154" s="6"/>
      <c r="CB154" s="6"/>
    </row>
    <row r="155" spans="73:80" x14ac:dyDescent="0.25">
      <c r="BU155" s="6"/>
      <c r="CB155" s="6"/>
    </row>
    <row r="156" spans="73:80" x14ac:dyDescent="0.25">
      <c r="BU156" s="6"/>
      <c r="CB156" s="6"/>
    </row>
    <row r="157" spans="73:80" x14ac:dyDescent="0.25">
      <c r="BU157" s="6"/>
      <c r="CB157" s="6"/>
    </row>
    <row r="158" spans="73:80" x14ac:dyDescent="0.25">
      <c r="BU158" s="6"/>
      <c r="CB158" s="6"/>
    </row>
    <row r="159" spans="73:80" x14ac:dyDescent="0.25">
      <c r="BU159" s="6"/>
      <c r="CB159" s="6"/>
    </row>
    <row r="160" spans="73:80" x14ac:dyDescent="0.25">
      <c r="BU160" s="6"/>
      <c r="CB160" s="6"/>
    </row>
    <row r="161" spans="73:80" x14ac:dyDescent="0.25">
      <c r="BU161" s="6"/>
      <c r="CB161" s="6"/>
    </row>
    <row r="162" spans="73:80" x14ac:dyDescent="0.25">
      <c r="BU162" s="6"/>
      <c r="CB162" s="6"/>
    </row>
    <row r="163" spans="73:80" x14ac:dyDescent="0.25">
      <c r="BU163" s="6"/>
      <c r="CB163" s="6"/>
    </row>
    <row r="164" spans="73:80" x14ac:dyDescent="0.25">
      <c r="BU164" s="6"/>
      <c r="CB164" s="6"/>
    </row>
    <row r="165" spans="73:80" x14ac:dyDescent="0.25">
      <c r="BU165" s="6"/>
      <c r="CB165" s="6"/>
    </row>
    <row r="166" spans="73:80" x14ac:dyDescent="0.25">
      <c r="BU166" s="6"/>
      <c r="CB166" s="6"/>
    </row>
    <row r="167" spans="73:80" x14ac:dyDescent="0.25">
      <c r="BU167" s="6"/>
      <c r="CB167" s="6"/>
    </row>
    <row r="168" spans="73:80" x14ac:dyDescent="0.25">
      <c r="BU168" s="6"/>
      <c r="CB168" s="6"/>
    </row>
    <row r="169" spans="73:80" x14ac:dyDescent="0.25">
      <c r="BU169" s="6"/>
      <c r="CB169" s="6"/>
    </row>
    <row r="170" spans="73:80" x14ac:dyDescent="0.25">
      <c r="BU170" s="6"/>
      <c r="CB170" s="6"/>
    </row>
    <row r="171" spans="73:80" x14ac:dyDescent="0.25">
      <c r="BU171" s="6"/>
      <c r="CB171" s="6"/>
    </row>
    <row r="172" spans="73:80" x14ac:dyDescent="0.25">
      <c r="BU172" s="6"/>
      <c r="CB172" s="6"/>
    </row>
    <row r="173" spans="73:80" x14ac:dyDescent="0.25">
      <c r="BU173" s="6"/>
      <c r="CB173" s="6"/>
    </row>
    <row r="174" spans="73:80" x14ac:dyDescent="0.25">
      <c r="BU174" s="6"/>
      <c r="CB174" s="6"/>
    </row>
    <row r="175" spans="73:80" x14ac:dyDescent="0.25">
      <c r="BU175" s="6"/>
      <c r="CB175" s="6"/>
    </row>
    <row r="176" spans="73:80" x14ac:dyDescent="0.25">
      <c r="BU176" s="6"/>
      <c r="CB176" s="6"/>
    </row>
    <row r="177" spans="73:80" x14ac:dyDescent="0.25">
      <c r="BU177" s="6"/>
      <c r="CB177" s="6"/>
    </row>
    <row r="178" spans="73:80" x14ac:dyDescent="0.25">
      <c r="BU178" s="6"/>
      <c r="CB178" s="6"/>
    </row>
    <row r="179" spans="73:80" x14ac:dyDescent="0.25">
      <c r="BU179" s="6"/>
      <c r="CB179" s="6"/>
    </row>
    <row r="180" spans="73:80" x14ac:dyDescent="0.25">
      <c r="BU180" s="6"/>
      <c r="CB180" s="6"/>
    </row>
    <row r="181" spans="73:80" x14ac:dyDescent="0.25">
      <c r="BU181" s="6"/>
      <c r="CB181" s="6"/>
    </row>
    <row r="182" spans="73:80" x14ac:dyDescent="0.25">
      <c r="BU182" s="6"/>
      <c r="CB182" s="6"/>
    </row>
    <row r="183" spans="73:80" x14ac:dyDescent="0.25">
      <c r="BU183" s="6"/>
      <c r="CB183" s="6"/>
    </row>
    <row r="184" spans="73:80" x14ac:dyDescent="0.25">
      <c r="BU184" s="6"/>
      <c r="CB184" s="6"/>
    </row>
    <row r="185" spans="73:80" x14ac:dyDescent="0.25">
      <c r="BU185" s="6"/>
      <c r="CB185" s="6"/>
    </row>
    <row r="186" spans="73:80" x14ac:dyDescent="0.25">
      <c r="BU186" s="6"/>
      <c r="CB186" s="6"/>
    </row>
    <row r="187" spans="73:80" x14ac:dyDescent="0.25">
      <c r="BU187" s="6"/>
      <c r="CB187" s="6"/>
    </row>
    <row r="188" spans="73:80" x14ac:dyDescent="0.25">
      <c r="BU188" s="6"/>
      <c r="CB188" s="6"/>
    </row>
    <row r="189" spans="73:80" x14ac:dyDescent="0.25">
      <c r="BU189" s="6"/>
      <c r="CB189" s="6"/>
    </row>
    <row r="190" spans="73:80" x14ac:dyDescent="0.25">
      <c r="BU190" s="6"/>
      <c r="CB190" s="6"/>
    </row>
    <row r="191" spans="73:80" x14ac:dyDescent="0.25">
      <c r="BU191" s="6"/>
      <c r="CB191" s="6"/>
    </row>
    <row r="192" spans="73:80" x14ac:dyDescent="0.25">
      <c r="BU192" s="6"/>
      <c r="CB192" s="6"/>
    </row>
    <row r="193" spans="73:80" x14ac:dyDescent="0.25">
      <c r="BU193" s="6"/>
      <c r="CB193" s="6"/>
    </row>
    <row r="194" spans="73:80" x14ac:dyDescent="0.25">
      <c r="BU194" s="6"/>
      <c r="CB194" s="6"/>
    </row>
    <row r="195" spans="73:80" x14ac:dyDescent="0.25">
      <c r="BU195" s="6"/>
      <c r="CB195" s="6"/>
    </row>
    <row r="196" spans="73:80" x14ac:dyDescent="0.25">
      <c r="BU196" s="6"/>
      <c r="CB196" s="6"/>
    </row>
    <row r="197" spans="73:80" x14ac:dyDescent="0.25">
      <c r="BU197" s="6"/>
      <c r="CB197" s="6"/>
    </row>
    <row r="198" spans="73:80" x14ac:dyDescent="0.25">
      <c r="BU198" s="6"/>
      <c r="CB198" s="6"/>
    </row>
    <row r="199" spans="73:80" x14ac:dyDescent="0.25">
      <c r="BU199" s="6"/>
      <c r="CB199" s="6"/>
    </row>
    <row r="200" spans="73:80" x14ac:dyDescent="0.25">
      <c r="BU200" s="6"/>
      <c r="CB200" s="6"/>
    </row>
    <row r="201" spans="73:80" x14ac:dyDescent="0.25">
      <c r="BU201" s="6"/>
      <c r="CB201" s="6"/>
    </row>
    <row r="202" spans="73:80" x14ac:dyDescent="0.25">
      <c r="BU202" s="6"/>
      <c r="CB202" s="6"/>
    </row>
    <row r="203" spans="73:80" x14ac:dyDescent="0.25">
      <c r="BU203" s="6"/>
      <c r="CB203" s="6"/>
    </row>
    <row r="204" spans="73:80" x14ac:dyDescent="0.25">
      <c r="BU204" s="6"/>
      <c r="CB204" s="6"/>
    </row>
    <row r="205" spans="73:80" x14ac:dyDescent="0.25">
      <c r="BU205" s="6"/>
      <c r="CB205" s="6"/>
    </row>
    <row r="206" spans="73:80" x14ac:dyDescent="0.25">
      <c r="BU206" s="6"/>
      <c r="CB206" s="6"/>
    </row>
    <row r="207" spans="73:80" x14ac:dyDescent="0.25">
      <c r="BU207" s="6"/>
      <c r="CB207" s="6"/>
    </row>
    <row r="208" spans="73:80" x14ac:dyDescent="0.25">
      <c r="BU208" s="6"/>
      <c r="CB208" s="6"/>
    </row>
    <row r="209" spans="73:80" x14ac:dyDescent="0.25">
      <c r="BU209" s="6"/>
      <c r="CB209" s="6"/>
    </row>
    <row r="210" spans="73:80" x14ac:dyDescent="0.25">
      <c r="BU210" s="6"/>
      <c r="CB210" s="6"/>
    </row>
    <row r="211" spans="73:80" x14ac:dyDescent="0.25">
      <c r="BU211" s="6"/>
      <c r="CB211" s="6"/>
    </row>
    <row r="212" spans="73:80" x14ac:dyDescent="0.25">
      <c r="BU212" s="6"/>
      <c r="CB212" s="6"/>
    </row>
    <row r="213" spans="73:80" x14ac:dyDescent="0.25">
      <c r="BU213" s="6"/>
      <c r="CB213" s="6"/>
    </row>
    <row r="214" spans="73:80" x14ac:dyDescent="0.25">
      <c r="BU214" s="6"/>
      <c r="CB214" s="6"/>
    </row>
    <row r="215" spans="73:80" x14ac:dyDescent="0.25">
      <c r="BU215" s="6"/>
      <c r="CB215" s="6"/>
    </row>
    <row r="216" spans="73:80" x14ac:dyDescent="0.25">
      <c r="BU216" s="6"/>
      <c r="CB216" s="6"/>
    </row>
    <row r="217" spans="73:80" x14ac:dyDescent="0.25">
      <c r="BU217" s="6"/>
      <c r="CB217" s="6"/>
    </row>
    <row r="218" spans="73:80" x14ac:dyDescent="0.25">
      <c r="BU218" s="6"/>
      <c r="CB218" s="6"/>
    </row>
    <row r="219" spans="73:80" x14ac:dyDescent="0.25">
      <c r="BU219" s="6"/>
      <c r="CB219" s="6"/>
    </row>
    <row r="220" spans="73:80" x14ac:dyDescent="0.25">
      <c r="BU220" s="6"/>
      <c r="CB220" s="6"/>
    </row>
    <row r="221" spans="73:80" x14ac:dyDescent="0.25">
      <c r="BU221" s="6"/>
      <c r="CB221" s="6"/>
    </row>
    <row r="222" spans="73:80" x14ac:dyDescent="0.25">
      <c r="BU222" s="6"/>
      <c r="CB222" s="6"/>
    </row>
    <row r="223" spans="73:80" x14ac:dyDescent="0.25">
      <c r="BU223" s="6"/>
      <c r="CB223" s="6"/>
    </row>
    <row r="224" spans="73:80" x14ac:dyDescent="0.25">
      <c r="BU224" s="6"/>
      <c r="CB224" s="6"/>
    </row>
    <row r="225" spans="73:80" x14ac:dyDescent="0.25">
      <c r="BU225" s="6"/>
      <c r="CB225" s="6"/>
    </row>
    <row r="226" spans="73:80" x14ac:dyDescent="0.25">
      <c r="BU226" s="6"/>
      <c r="CB226" s="6"/>
    </row>
    <row r="227" spans="73:80" x14ac:dyDescent="0.25">
      <c r="BU227" s="6"/>
      <c r="CB227" s="6"/>
    </row>
    <row r="228" spans="73:80" x14ac:dyDescent="0.25">
      <c r="BU228" s="6"/>
      <c r="CB228" s="6"/>
    </row>
    <row r="229" spans="73:80" x14ac:dyDescent="0.25">
      <c r="BU229" s="6"/>
      <c r="CB229" s="6"/>
    </row>
    <row r="230" spans="73:80" x14ac:dyDescent="0.25">
      <c r="BU230" s="6"/>
      <c r="CB230" s="6"/>
    </row>
    <row r="231" spans="73:80" x14ac:dyDescent="0.25">
      <c r="BU231" s="6"/>
      <c r="CB231" s="6"/>
    </row>
    <row r="232" spans="73:80" x14ac:dyDescent="0.25">
      <c r="BU232" s="6"/>
      <c r="CB232" s="6"/>
    </row>
    <row r="233" spans="73:80" x14ac:dyDescent="0.25">
      <c r="BU233" s="6"/>
      <c r="CB233" s="6"/>
    </row>
    <row r="234" spans="73:80" x14ac:dyDescent="0.25">
      <c r="BU234" s="6"/>
      <c r="CB234" s="6"/>
    </row>
    <row r="235" spans="73:80" x14ac:dyDescent="0.25">
      <c r="BU235" s="6"/>
      <c r="CB235" s="6"/>
    </row>
    <row r="236" spans="73:80" x14ac:dyDescent="0.25">
      <c r="BU236" s="6"/>
      <c r="CB236" s="6"/>
    </row>
    <row r="237" spans="73:80" x14ac:dyDescent="0.25">
      <c r="BU237" s="6"/>
      <c r="CB237" s="6"/>
    </row>
    <row r="238" spans="73:80" x14ac:dyDescent="0.25">
      <c r="BU238" s="6"/>
      <c r="CB238" s="6"/>
    </row>
    <row r="239" spans="73:80" x14ac:dyDescent="0.25">
      <c r="BU239" s="6"/>
      <c r="CB239" s="6"/>
    </row>
    <row r="240" spans="73:80" x14ac:dyDescent="0.25">
      <c r="BU240" s="6"/>
      <c r="CB240" s="6"/>
    </row>
    <row r="241" spans="73:80" x14ac:dyDescent="0.25">
      <c r="BU241" s="6"/>
      <c r="CB241" s="6"/>
    </row>
    <row r="242" spans="73:80" x14ac:dyDescent="0.25">
      <c r="BU242" s="6"/>
      <c r="CB242" s="6"/>
    </row>
    <row r="243" spans="73:80" x14ac:dyDescent="0.25">
      <c r="BU243" s="6"/>
      <c r="CB243" s="6"/>
    </row>
    <row r="244" spans="73:80" x14ac:dyDescent="0.25">
      <c r="BU244" s="6"/>
      <c r="CB244" s="6"/>
    </row>
    <row r="245" spans="73:80" x14ac:dyDescent="0.25">
      <c r="BU245" s="6"/>
      <c r="CB245" s="6"/>
    </row>
    <row r="246" spans="73:80" x14ac:dyDescent="0.25">
      <c r="BU246" s="6"/>
      <c r="CB246" s="6"/>
    </row>
    <row r="247" spans="73:80" x14ac:dyDescent="0.25">
      <c r="BU247" s="6"/>
      <c r="CB247" s="6"/>
    </row>
    <row r="248" spans="73:80" x14ac:dyDescent="0.25">
      <c r="BU248" s="6"/>
      <c r="CB248" s="6"/>
    </row>
    <row r="249" spans="73:80" x14ac:dyDescent="0.25">
      <c r="BU249" s="6"/>
      <c r="CB249" s="6"/>
    </row>
    <row r="250" spans="73:80" x14ac:dyDescent="0.25">
      <c r="BU250" s="6"/>
      <c r="CB250" s="6"/>
    </row>
    <row r="251" spans="73:80" x14ac:dyDescent="0.25">
      <c r="BU251" s="6"/>
      <c r="CB251" s="6"/>
    </row>
    <row r="252" spans="73:80" x14ac:dyDescent="0.25">
      <c r="BU252" s="6"/>
      <c r="CB252" s="6"/>
    </row>
    <row r="253" spans="73:80" x14ac:dyDescent="0.25">
      <c r="BU253" s="6"/>
      <c r="CB253" s="6"/>
    </row>
    <row r="254" spans="73:80" x14ac:dyDescent="0.25">
      <c r="BU254" s="6"/>
      <c r="CB254" s="6"/>
    </row>
    <row r="255" spans="73:80" x14ac:dyDescent="0.25">
      <c r="BU255" s="6"/>
      <c r="CB255" s="6"/>
    </row>
    <row r="256" spans="73:80" x14ac:dyDescent="0.25">
      <c r="BU256" s="6"/>
      <c r="CB256" s="6"/>
    </row>
    <row r="257" spans="73:80" x14ac:dyDescent="0.25">
      <c r="BU257" s="6"/>
      <c r="CB257" s="6"/>
    </row>
    <row r="258" spans="73:80" x14ac:dyDescent="0.25">
      <c r="BU258" s="6"/>
      <c r="CB258" s="6"/>
    </row>
    <row r="259" spans="73:80" x14ac:dyDescent="0.25">
      <c r="BU259" s="6"/>
      <c r="CB259" s="6"/>
    </row>
    <row r="260" spans="73:80" x14ac:dyDescent="0.25">
      <c r="BU260" s="6"/>
      <c r="CB260" s="6"/>
    </row>
    <row r="261" spans="73:80" x14ac:dyDescent="0.25">
      <c r="BU261" s="6"/>
      <c r="CB261" s="6"/>
    </row>
    <row r="262" spans="73:80" x14ac:dyDescent="0.25">
      <c r="BU262" s="6"/>
      <c r="CB262" s="6"/>
    </row>
    <row r="263" spans="73:80" x14ac:dyDescent="0.25">
      <c r="BU263" s="6"/>
      <c r="CB263" s="6"/>
    </row>
    <row r="264" spans="73:80" x14ac:dyDescent="0.25">
      <c r="BU264" s="6"/>
      <c r="CB264" s="6"/>
    </row>
    <row r="265" spans="73:80" x14ac:dyDescent="0.25">
      <c r="BU265" s="6"/>
      <c r="CB265" s="6"/>
    </row>
    <row r="266" spans="73:80" x14ac:dyDescent="0.25">
      <c r="BU266" s="6"/>
      <c r="CB266" s="6"/>
    </row>
    <row r="267" spans="73:80" x14ac:dyDescent="0.25">
      <c r="BU267" s="6"/>
      <c r="CB267" s="6"/>
    </row>
    <row r="268" spans="73:80" x14ac:dyDescent="0.25">
      <c r="BU268" s="6"/>
      <c r="CB268" s="6"/>
    </row>
    <row r="269" spans="73:80" x14ac:dyDescent="0.25">
      <c r="BU269" s="6"/>
      <c r="CB269" s="6"/>
    </row>
    <row r="270" spans="73:80" x14ac:dyDescent="0.25">
      <c r="BU270" s="6"/>
      <c r="CB270" s="6"/>
    </row>
    <row r="271" spans="73:80" x14ac:dyDescent="0.25">
      <c r="BU271" s="6"/>
      <c r="CB271" s="6"/>
    </row>
    <row r="272" spans="73:80" x14ac:dyDescent="0.25">
      <c r="BU272" s="6"/>
      <c r="CB272" s="6"/>
    </row>
    <row r="273" spans="73:80" x14ac:dyDescent="0.25">
      <c r="BU273" s="6"/>
      <c r="CB273" s="6"/>
    </row>
    <row r="274" spans="73:80" x14ac:dyDescent="0.25">
      <c r="BU274" s="6"/>
      <c r="CB274" s="6"/>
    </row>
    <row r="275" spans="73:80" x14ac:dyDescent="0.25">
      <c r="BU275" s="6"/>
      <c r="CB275" s="6"/>
    </row>
    <row r="276" spans="73:80" x14ac:dyDescent="0.25">
      <c r="BU276" s="6"/>
      <c r="CB276" s="6"/>
    </row>
    <row r="277" spans="73:80" x14ac:dyDescent="0.25">
      <c r="BU277" s="6"/>
      <c r="CB277" s="6"/>
    </row>
    <row r="278" spans="73:80" x14ac:dyDescent="0.25">
      <c r="BU278" s="6"/>
      <c r="CB278" s="6"/>
    </row>
    <row r="279" spans="73:80" x14ac:dyDescent="0.25">
      <c r="BU279" s="6"/>
      <c r="CB279" s="6"/>
    </row>
    <row r="280" spans="73:80" x14ac:dyDescent="0.25">
      <c r="BU280" s="6"/>
      <c r="CB280" s="6"/>
    </row>
    <row r="281" spans="73:80" x14ac:dyDescent="0.25">
      <c r="BU281" s="6"/>
      <c r="CB281" s="6"/>
    </row>
    <row r="282" spans="73:80" x14ac:dyDescent="0.25">
      <c r="BU282" s="6"/>
      <c r="CB282" s="6"/>
    </row>
    <row r="283" spans="73:80" x14ac:dyDescent="0.25">
      <c r="BU283" s="6"/>
      <c r="CB283" s="6"/>
    </row>
    <row r="284" spans="73:80" x14ac:dyDescent="0.25">
      <c r="BU284" s="6"/>
      <c r="CB284" s="6"/>
    </row>
    <row r="285" spans="73:80" x14ac:dyDescent="0.25">
      <c r="BU285" s="6"/>
      <c r="CB285" s="6"/>
    </row>
    <row r="286" spans="73:80" x14ac:dyDescent="0.25">
      <c r="BU286" s="6"/>
      <c r="CB286" s="6"/>
    </row>
    <row r="287" spans="73:80" x14ac:dyDescent="0.25">
      <c r="BU287" s="6"/>
      <c r="CB287" s="6"/>
    </row>
    <row r="288" spans="73:80" x14ac:dyDescent="0.25">
      <c r="BU288" s="6"/>
      <c r="CB288" s="6"/>
    </row>
    <row r="289" spans="73:80" x14ac:dyDescent="0.25">
      <c r="BU289" s="6"/>
      <c r="CB289" s="6"/>
    </row>
    <row r="290" spans="73:80" x14ac:dyDescent="0.25">
      <c r="BU290" s="6"/>
      <c r="CB290" s="6"/>
    </row>
    <row r="291" spans="73:80" x14ac:dyDescent="0.25">
      <c r="BU291" s="6"/>
      <c r="CB291" s="6"/>
    </row>
    <row r="292" spans="73:80" x14ac:dyDescent="0.25">
      <c r="BU292" s="6"/>
      <c r="CB292" s="6"/>
    </row>
    <row r="293" spans="73:80" x14ac:dyDescent="0.25">
      <c r="BU293" s="6"/>
      <c r="CB293" s="6"/>
    </row>
    <row r="294" spans="73:80" x14ac:dyDescent="0.25">
      <c r="BU294" s="6"/>
      <c r="CB294" s="6"/>
    </row>
    <row r="295" spans="73:80" x14ac:dyDescent="0.25">
      <c r="BU295" s="6"/>
      <c r="CB295" s="6"/>
    </row>
    <row r="296" spans="73:80" x14ac:dyDescent="0.25">
      <c r="BU296" s="6"/>
      <c r="CB296" s="6"/>
    </row>
    <row r="297" spans="73:80" x14ac:dyDescent="0.25">
      <c r="BU297" s="6"/>
      <c r="CB297" s="6"/>
    </row>
    <row r="298" spans="73:80" x14ac:dyDescent="0.25">
      <c r="BU298" s="6"/>
      <c r="CB298" s="6"/>
    </row>
    <row r="299" spans="73:80" x14ac:dyDescent="0.25">
      <c r="BU299" s="6"/>
      <c r="CB299" s="6"/>
    </row>
    <row r="300" spans="73:80" x14ac:dyDescent="0.25">
      <c r="BU300" s="6"/>
      <c r="CB300" s="6"/>
    </row>
    <row r="301" spans="73:80" x14ac:dyDescent="0.25">
      <c r="BU301" s="6"/>
      <c r="CB301" s="6"/>
    </row>
    <row r="302" spans="73:80" x14ac:dyDescent="0.25">
      <c r="BU302" s="6"/>
      <c r="CB302" s="6"/>
    </row>
    <row r="303" spans="73:80" x14ac:dyDescent="0.25">
      <c r="BU303" s="6"/>
      <c r="CB303" s="6"/>
    </row>
    <row r="304" spans="73:80" x14ac:dyDescent="0.25">
      <c r="BU304" s="6"/>
      <c r="CB304" s="6"/>
    </row>
    <row r="305" spans="73:80" x14ac:dyDescent="0.25">
      <c r="BU305" s="6"/>
      <c r="CB305" s="6"/>
    </row>
    <row r="306" spans="73:80" x14ac:dyDescent="0.25">
      <c r="BU306" s="6"/>
      <c r="CB306" s="6"/>
    </row>
    <row r="307" spans="73:80" x14ac:dyDescent="0.25">
      <c r="BU307" s="6"/>
      <c r="CB307" s="6"/>
    </row>
    <row r="308" spans="73:80" x14ac:dyDescent="0.25">
      <c r="BU308" s="6"/>
      <c r="CB308" s="6"/>
    </row>
    <row r="309" spans="73:80" x14ac:dyDescent="0.25">
      <c r="BU309" s="6"/>
      <c r="CB309" s="6"/>
    </row>
    <row r="310" spans="73:80" x14ac:dyDescent="0.25">
      <c r="BU310" s="6"/>
      <c r="CB310" s="6"/>
    </row>
    <row r="311" spans="73:80" x14ac:dyDescent="0.25">
      <c r="BU311" s="6"/>
      <c r="CB311" s="6"/>
    </row>
    <row r="312" spans="73:80" x14ac:dyDescent="0.25">
      <c r="BU312" s="6"/>
      <c r="CB312" s="6"/>
    </row>
    <row r="313" spans="73:80" x14ac:dyDescent="0.25">
      <c r="BU313" s="6"/>
      <c r="CB313" s="6"/>
    </row>
    <row r="314" spans="73:80" x14ac:dyDescent="0.25">
      <c r="BU314" s="6"/>
      <c r="CB314" s="6"/>
    </row>
    <row r="315" spans="73:80" x14ac:dyDescent="0.25">
      <c r="BU315" s="6"/>
      <c r="CB315" s="6"/>
    </row>
    <row r="316" spans="73:80" x14ac:dyDescent="0.25">
      <c r="BU316" s="6"/>
      <c r="CB316" s="6"/>
    </row>
    <row r="317" spans="73:80" x14ac:dyDescent="0.25">
      <c r="BU317" s="6"/>
      <c r="CB317" s="6"/>
    </row>
    <row r="318" spans="73:80" x14ac:dyDescent="0.25">
      <c r="BU318" s="6"/>
      <c r="CB318" s="6"/>
    </row>
    <row r="319" spans="73:80" x14ac:dyDescent="0.25">
      <c r="BU319" s="6"/>
      <c r="CB319" s="6"/>
    </row>
    <row r="320" spans="73:80" x14ac:dyDescent="0.25">
      <c r="BU320" s="6"/>
      <c r="CB320" s="6"/>
    </row>
    <row r="321" spans="73:80" x14ac:dyDescent="0.25">
      <c r="BU321" s="6"/>
      <c r="CB321" s="6"/>
    </row>
    <row r="322" spans="73:80" x14ac:dyDescent="0.25">
      <c r="BU322" s="6"/>
      <c r="CB322" s="6"/>
    </row>
    <row r="323" spans="73:80" x14ac:dyDescent="0.25">
      <c r="BU323" s="6"/>
      <c r="CB323" s="6"/>
    </row>
    <row r="324" spans="73:80" x14ac:dyDescent="0.25">
      <c r="BU324" s="6"/>
      <c r="CB324" s="6"/>
    </row>
    <row r="325" spans="73:80" x14ac:dyDescent="0.25">
      <c r="BU325" s="6"/>
      <c r="CB325" s="6"/>
    </row>
    <row r="326" spans="73:80" x14ac:dyDescent="0.25">
      <c r="BU326" s="6"/>
      <c r="CB326" s="6"/>
    </row>
    <row r="327" spans="73:80" x14ac:dyDescent="0.25">
      <c r="BU327" s="6"/>
      <c r="CB327" s="6"/>
    </row>
    <row r="328" spans="73:80" x14ac:dyDescent="0.25">
      <c r="BU328" s="6"/>
      <c r="CB328" s="6"/>
    </row>
    <row r="329" spans="73:80" x14ac:dyDescent="0.25">
      <c r="BU329" s="6"/>
      <c r="CB329" s="6"/>
    </row>
    <row r="330" spans="73:80" x14ac:dyDescent="0.25">
      <c r="BU330" s="6"/>
      <c r="CB330" s="6"/>
    </row>
    <row r="331" spans="73:80" x14ac:dyDescent="0.25">
      <c r="BU331" s="6"/>
      <c r="CB331" s="6"/>
    </row>
    <row r="332" spans="73:80" x14ac:dyDescent="0.25">
      <c r="BU332" s="6"/>
      <c r="CB332" s="6"/>
    </row>
    <row r="333" spans="73:80" x14ac:dyDescent="0.25">
      <c r="BU333" s="6"/>
      <c r="CB333" s="6"/>
    </row>
    <row r="334" spans="73:80" x14ac:dyDescent="0.25">
      <c r="BU334" s="6"/>
      <c r="CB334" s="6"/>
    </row>
    <row r="335" spans="73:80" x14ac:dyDescent="0.25">
      <c r="BU335" s="6"/>
      <c r="CB335" s="6"/>
    </row>
    <row r="336" spans="73:80" x14ac:dyDescent="0.25">
      <c r="BU336" s="6"/>
      <c r="CB336" s="6"/>
    </row>
    <row r="337" spans="73:80" x14ac:dyDescent="0.25">
      <c r="BU337" s="6"/>
      <c r="CB337" s="6"/>
    </row>
    <row r="338" spans="73:80" x14ac:dyDescent="0.25">
      <c r="BU338" s="6"/>
      <c r="CB338" s="6"/>
    </row>
    <row r="339" spans="73:80" x14ac:dyDescent="0.25">
      <c r="BU339" s="6"/>
      <c r="CB339" s="6"/>
    </row>
    <row r="340" spans="73:80" x14ac:dyDescent="0.25">
      <c r="BU340" s="6"/>
      <c r="CB340" s="6"/>
    </row>
    <row r="341" spans="73:80" x14ac:dyDescent="0.25">
      <c r="BU341" s="6"/>
      <c r="CB341" s="6"/>
    </row>
    <row r="342" spans="73:80" x14ac:dyDescent="0.25">
      <c r="BU342" s="6"/>
      <c r="CB342" s="6"/>
    </row>
    <row r="343" spans="73:80" x14ac:dyDescent="0.25">
      <c r="BU343" s="6"/>
      <c r="CB343" s="6"/>
    </row>
    <row r="344" spans="73:80" x14ac:dyDescent="0.25">
      <c r="BU344" s="6"/>
      <c r="CB344" s="6"/>
    </row>
    <row r="345" spans="73:80" x14ac:dyDescent="0.25">
      <c r="BU345" s="6"/>
      <c r="CB345" s="6"/>
    </row>
    <row r="346" spans="73:80" x14ac:dyDescent="0.25">
      <c r="BU346" s="6"/>
      <c r="CB346" s="6"/>
    </row>
    <row r="347" spans="73:80" x14ac:dyDescent="0.25">
      <c r="BU347" s="6"/>
      <c r="CB347" s="6"/>
    </row>
    <row r="348" spans="73:80" x14ac:dyDescent="0.25">
      <c r="BU348" s="6"/>
      <c r="CB348" s="6"/>
    </row>
    <row r="349" spans="73:80" x14ac:dyDescent="0.25">
      <c r="BU349" s="6"/>
      <c r="CB349" s="6"/>
    </row>
    <row r="350" spans="73:80" x14ac:dyDescent="0.25">
      <c r="BU350" s="6"/>
      <c r="CB350" s="6"/>
    </row>
    <row r="351" spans="73:80" x14ac:dyDescent="0.25">
      <c r="BU351" s="6"/>
      <c r="CB351" s="6"/>
    </row>
    <row r="352" spans="73:80" x14ac:dyDescent="0.25">
      <c r="BU352" s="6"/>
      <c r="CB352" s="6"/>
    </row>
    <row r="353" spans="73:80" x14ac:dyDescent="0.25">
      <c r="BU353" s="6"/>
      <c r="CB353" s="6"/>
    </row>
    <row r="354" spans="73:80" x14ac:dyDescent="0.25">
      <c r="BU354" s="6"/>
      <c r="CB354" s="6"/>
    </row>
    <row r="355" spans="73:80" x14ac:dyDescent="0.25">
      <c r="BU355" s="6"/>
      <c r="CB355" s="6"/>
    </row>
    <row r="356" spans="73:80" x14ac:dyDescent="0.25">
      <c r="BU356" s="6"/>
      <c r="CB356" s="6"/>
    </row>
    <row r="357" spans="73:80" x14ac:dyDescent="0.25">
      <c r="BU357" s="6"/>
      <c r="CB357" s="6"/>
    </row>
    <row r="358" spans="73:80" x14ac:dyDescent="0.25">
      <c r="BU358" s="6"/>
      <c r="CB358" s="6"/>
    </row>
    <row r="359" spans="73:80" x14ac:dyDescent="0.25">
      <c r="BU359" s="6"/>
      <c r="CB359" s="6"/>
    </row>
    <row r="360" spans="73:80" x14ac:dyDescent="0.25">
      <c r="BU360" s="6"/>
      <c r="CB360" s="6"/>
    </row>
    <row r="361" spans="73:80" x14ac:dyDescent="0.25">
      <c r="BU361" s="6"/>
      <c r="CB361" s="6"/>
    </row>
    <row r="362" spans="73:80" x14ac:dyDescent="0.25">
      <c r="BU362" s="6"/>
      <c r="CB362" s="6"/>
    </row>
    <row r="363" spans="73:80" x14ac:dyDescent="0.25">
      <c r="BU363" s="6"/>
      <c r="CB363" s="6"/>
    </row>
    <row r="364" spans="73:80" x14ac:dyDescent="0.25">
      <c r="BU364" s="6"/>
      <c r="CB364" s="6"/>
    </row>
    <row r="365" spans="73:80" x14ac:dyDescent="0.25">
      <c r="BU365" s="6"/>
      <c r="CB365" s="6"/>
    </row>
    <row r="366" spans="73:80" x14ac:dyDescent="0.25">
      <c r="BU366" s="6"/>
      <c r="CB366" s="6"/>
    </row>
    <row r="367" spans="73:80" x14ac:dyDescent="0.25">
      <c r="BU367" s="6"/>
      <c r="CB367" s="6"/>
    </row>
    <row r="368" spans="73:80" x14ac:dyDescent="0.25">
      <c r="BU368" s="6"/>
      <c r="CB368" s="6"/>
    </row>
    <row r="369" spans="73:80" x14ac:dyDescent="0.25">
      <c r="BU369" s="6"/>
      <c r="CB369" s="6"/>
    </row>
    <row r="370" spans="73:80" x14ac:dyDescent="0.25">
      <c r="BU370" s="6"/>
      <c r="CB370" s="6"/>
    </row>
    <row r="371" spans="73:80" x14ac:dyDescent="0.25">
      <c r="BU371" s="6"/>
      <c r="CB371" s="6"/>
    </row>
    <row r="372" spans="73:80" x14ac:dyDescent="0.25">
      <c r="BU372" s="6"/>
      <c r="CB372" s="6"/>
    </row>
    <row r="373" spans="73:80" x14ac:dyDescent="0.25">
      <c r="BU373" s="6"/>
      <c r="CB373" s="6"/>
    </row>
    <row r="374" spans="73:80" x14ac:dyDescent="0.25">
      <c r="BU374" s="6"/>
      <c r="CB374" s="6"/>
    </row>
    <row r="375" spans="73:80" x14ac:dyDescent="0.25">
      <c r="BU375" s="6"/>
      <c r="CB375" s="6"/>
    </row>
    <row r="376" spans="73:80" x14ac:dyDescent="0.25">
      <c r="BU376" s="6"/>
      <c r="CB376" s="6"/>
    </row>
    <row r="377" spans="73:80" x14ac:dyDescent="0.25">
      <c r="BU377" s="6"/>
      <c r="CB377" s="6"/>
    </row>
    <row r="378" spans="73:80" x14ac:dyDescent="0.25">
      <c r="BU378" s="6"/>
      <c r="CB378" s="6"/>
    </row>
    <row r="379" spans="73:80" x14ac:dyDescent="0.25">
      <c r="BU379" s="6"/>
      <c r="CB379" s="6"/>
    </row>
    <row r="380" spans="73:80" x14ac:dyDescent="0.25">
      <c r="BU380" s="6"/>
      <c r="CB380" s="6"/>
    </row>
    <row r="381" spans="73:80" x14ac:dyDescent="0.25">
      <c r="BU381" s="6"/>
      <c r="CB381" s="6"/>
    </row>
    <row r="382" spans="73:80" x14ac:dyDescent="0.25">
      <c r="BU382" s="6"/>
      <c r="CB382" s="6"/>
    </row>
    <row r="383" spans="73:80" x14ac:dyDescent="0.25">
      <c r="BU383" s="6"/>
      <c r="CB383" s="6"/>
    </row>
    <row r="384" spans="73:80" x14ac:dyDescent="0.25">
      <c r="BU384" s="6"/>
      <c r="CB384" s="6"/>
    </row>
    <row r="385" spans="73:80" x14ac:dyDescent="0.25">
      <c r="BU385" s="6"/>
      <c r="CB385" s="6"/>
    </row>
    <row r="386" spans="73:80" x14ac:dyDescent="0.25">
      <c r="BU386" s="6"/>
      <c r="CB386" s="6"/>
    </row>
    <row r="387" spans="73:80" x14ac:dyDescent="0.25">
      <c r="BU387" s="6"/>
      <c r="CB387" s="6"/>
    </row>
    <row r="388" spans="73:80" x14ac:dyDescent="0.25">
      <c r="BU388" s="6"/>
      <c r="CB388" s="6"/>
    </row>
    <row r="389" spans="73:80" x14ac:dyDescent="0.25">
      <c r="BU389" s="6"/>
      <c r="CB389" s="6"/>
    </row>
    <row r="390" spans="73:80" x14ac:dyDescent="0.25">
      <c r="BU390" s="6"/>
      <c r="CB390" s="6"/>
    </row>
    <row r="391" spans="73:80" x14ac:dyDescent="0.25">
      <c r="BU391" s="6"/>
      <c r="CB391" s="6"/>
    </row>
    <row r="392" spans="73:80" x14ac:dyDescent="0.25">
      <c r="BU392" s="6"/>
      <c r="CB392" s="6"/>
    </row>
    <row r="393" spans="73:80" x14ac:dyDescent="0.25">
      <c r="BU393" s="6"/>
      <c r="CB393" s="6"/>
    </row>
    <row r="394" spans="73:80" x14ac:dyDescent="0.25">
      <c r="BU394" s="6"/>
      <c r="CB394" s="6"/>
    </row>
    <row r="395" spans="73:80" x14ac:dyDescent="0.25">
      <c r="BU395" s="6"/>
      <c r="CB395" s="6"/>
    </row>
    <row r="396" spans="73:80" x14ac:dyDescent="0.25">
      <c r="BU396" s="6"/>
      <c r="CB396" s="6"/>
    </row>
    <row r="397" spans="73:80" x14ac:dyDescent="0.25">
      <c r="BU397" s="6"/>
      <c r="CB397" s="6"/>
    </row>
    <row r="398" spans="73:80" x14ac:dyDescent="0.25">
      <c r="BU398" s="6"/>
      <c r="CB398" s="6"/>
    </row>
    <row r="399" spans="73:80" x14ac:dyDescent="0.25">
      <c r="BU399" s="6"/>
      <c r="CB399" s="6"/>
    </row>
    <row r="400" spans="73:80" x14ac:dyDescent="0.25">
      <c r="BU400" s="6"/>
      <c r="CB400" s="6"/>
    </row>
    <row r="401" spans="73:80" x14ac:dyDescent="0.25">
      <c r="BU401" s="6"/>
      <c r="CB401" s="6"/>
    </row>
    <row r="402" spans="73:80" x14ac:dyDescent="0.25">
      <c r="BU402" s="6"/>
      <c r="CB402" s="6"/>
    </row>
    <row r="403" spans="73:80" x14ac:dyDescent="0.25">
      <c r="BU403" s="6"/>
      <c r="CB403" s="6"/>
    </row>
    <row r="404" spans="73:80" x14ac:dyDescent="0.25">
      <c r="BU404" s="6"/>
      <c r="CB404" s="6"/>
    </row>
    <row r="405" spans="73:80" x14ac:dyDescent="0.25">
      <c r="BU405" s="6"/>
      <c r="CB405" s="6"/>
    </row>
    <row r="406" spans="73:80" x14ac:dyDescent="0.25">
      <c r="BU406" s="6"/>
      <c r="CB406" s="6"/>
    </row>
    <row r="407" spans="73:80" x14ac:dyDescent="0.25">
      <c r="BU407" s="6"/>
      <c r="CB407" s="6"/>
    </row>
    <row r="408" spans="73:80" x14ac:dyDescent="0.25">
      <c r="BU408" s="6"/>
      <c r="CB408" s="6"/>
    </row>
    <row r="409" spans="73:80" x14ac:dyDescent="0.25">
      <c r="BU409" s="6"/>
      <c r="CB409" s="6"/>
    </row>
    <row r="410" spans="73:80" x14ac:dyDescent="0.25">
      <c r="BU410" s="6"/>
      <c r="CB410" s="6"/>
    </row>
    <row r="411" spans="73:80" x14ac:dyDescent="0.25">
      <c r="BU411" s="6"/>
      <c r="CB411" s="6"/>
    </row>
    <row r="412" spans="73:80" x14ac:dyDescent="0.25">
      <c r="BU412" s="6"/>
      <c r="CB412" s="6"/>
    </row>
    <row r="413" spans="73:80" x14ac:dyDescent="0.25">
      <c r="BU413" s="6"/>
      <c r="CB413" s="6"/>
    </row>
    <row r="414" spans="73:80" x14ac:dyDescent="0.25">
      <c r="BU414" s="6"/>
      <c r="CB414" s="6"/>
    </row>
    <row r="415" spans="73:80" x14ac:dyDescent="0.25">
      <c r="BU415" s="6"/>
      <c r="CB415" s="6"/>
    </row>
    <row r="416" spans="73:80" x14ac:dyDescent="0.25">
      <c r="BU416" s="6"/>
      <c r="CB416" s="6"/>
    </row>
    <row r="417" spans="73:80" x14ac:dyDescent="0.25">
      <c r="BU417" s="6"/>
      <c r="CB417" s="6"/>
    </row>
    <row r="418" spans="73:80" x14ac:dyDescent="0.25">
      <c r="BU418" s="6"/>
      <c r="CB418" s="6"/>
    </row>
    <row r="419" spans="73:80" x14ac:dyDescent="0.25">
      <c r="BU419" s="6"/>
      <c r="CB419" s="6"/>
    </row>
    <row r="420" spans="73:80" x14ac:dyDescent="0.25">
      <c r="BU420" s="6"/>
      <c r="CB420" s="6"/>
    </row>
    <row r="421" spans="73:80" x14ac:dyDescent="0.25">
      <c r="BU421" s="6"/>
      <c r="CB421" s="6"/>
    </row>
    <row r="422" spans="73:80" x14ac:dyDescent="0.25">
      <c r="BU422" s="6"/>
      <c r="CB422" s="6"/>
    </row>
    <row r="423" spans="73:80" x14ac:dyDescent="0.25">
      <c r="BU423" s="6"/>
      <c r="CB423" s="6"/>
    </row>
    <row r="424" spans="73:80" x14ac:dyDescent="0.25">
      <c r="BU424" s="6"/>
      <c r="CB424" s="6"/>
    </row>
    <row r="425" spans="73:80" x14ac:dyDescent="0.25">
      <c r="BU425" s="6"/>
      <c r="CB425" s="6"/>
    </row>
    <row r="426" spans="73:80" x14ac:dyDescent="0.25">
      <c r="BU426" s="6"/>
      <c r="CB426" s="6"/>
    </row>
    <row r="427" spans="73:80" x14ac:dyDescent="0.25">
      <c r="BU427" s="6"/>
      <c r="CB427" s="6"/>
    </row>
    <row r="428" spans="73:80" x14ac:dyDescent="0.25">
      <c r="BU428" s="6"/>
      <c r="CB428" s="6"/>
    </row>
    <row r="429" spans="73:80" x14ac:dyDescent="0.25">
      <c r="BU429" s="6"/>
      <c r="CB429" s="6"/>
    </row>
    <row r="430" spans="73:80" x14ac:dyDescent="0.25">
      <c r="BU430" s="6"/>
      <c r="CB430" s="6"/>
    </row>
    <row r="431" spans="73:80" x14ac:dyDescent="0.25">
      <c r="BU431" s="6"/>
      <c r="CB431" s="6"/>
    </row>
    <row r="432" spans="73:80" x14ac:dyDescent="0.25">
      <c r="BU432" s="6"/>
      <c r="CB432" s="6"/>
    </row>
    <row r="433" spans="73:80" x14ac:dyDescent="0.25">
      <c r="BU433" s="6"/>
      <c r="CB433" s="6"/>
    </row>
    <row r="434" spans="73:80" x14ac:dyDescent="0.25">
      <c r="BU434" s="6"/>
      <c r="CB434" s="6"/>
    </row>
    <row r="435" spans="73:80" x14ac:dyDescent="0.25">
      <c r="BU435" s="6"/>
      <c r="CB435" s="6"/>
    </row>
    <row r="436" spans="73:80" x14ac:dyDescent="0.25">
      <c r="BU436" s="6"/>
      <c r="CB436" s="6"/>
    </row>
    <row r="437" spans="73:80" x14ac:dyDescent="0.25">
      <c r="BU437" s="6"/>
      <c r="CB437" s="6"/>
    </row>
    <row r="438" spans="73:80" x14ac:dyDescent="0.25">
      <c r="BU438" s="6"/>
      <c r="CB438" s="6"/>
    </row>
    <row r="439" spans="73:80" x14ac:dyDescent="0.25">
      <c r="BU439" s="6"/>
      <c r="CB439" s="6"/>
    </row>
    <row r="440" spans="73:80" x14ac:dyDescent="0.25">
      <c r="BU440" s="6"/>
      <c r="CB440" s="6"/>
    </row>
    <row r="441" spans="73:80" x14ac:dyDescent="0.25">
      <c r="BU441" s="6"/>
      <c r="CB441" s="6"/>
    </row>
    <row r="442" spans="73:80" x14ac:dyDescent="0.25">
      <c r="BU442" s="6"/>
      <c r="CB442" s="6"/>
    </row>
    <row r="443" spans="73:80" x14ac:dyDescent="0.25">
      <c r="BU443" s="6"/>
      <c r="CB443" s="6"/>
    </row>
    <row r="444" spans="73:80" x14ac:dyDescent="0.25">
      <c r="BU444" s="6"/>
      <c r="CB444" s="6"/>
    </row>
    <row r="445" spans="73:80" x14ac:dyDescent="0.25">
      <c r="BU445" s="6"/>
      <c r="CB445" s="6"/>
    </row>
    <row r="446" spans="73:80" x14ac:dyDescent="0.25">
      <c r="BU446" s="6"/>
      <c r="CB446" s="6"/>
    </row>
    <row r="447" spans="73:80" x14ac:dyDescent="0.25">
      <c r="BU447" s="6"/>
      <c r="CB447" s="6"/>
    </row>
    <row r="448" spans="73:80" x14ac:dyDescent="0.25">
      <c r="BU448" s="6"/>
      <c r="CB448" s="6"/>
    </row>
    <row r="449" spans="73:80" x14ac:dyDescent="0.25">
      <c r="BU449" s="6"/>
      <c r="CB449" s="6"/>
    </row>
    <row r="450" spans="73:80" x14ac:dyDescent="0.25">
      <c r="BU450" s="6"/>
      <c r="CB450" s="6"/>
    </row>
    <row r="451" spans="73:80" x14ac:dyDescent="0.25">
      <c r="BU451" s="6"/>
      <c r="CB451" s="6"/>
    </row>
    <row r="452" spans="73:80" x14ac:dyDescent="0.25">
      <c r="BU452" s="6"/>
      <c r="CB452" s="6"/>
    </row>
    <row r="453" spans="73:80" x14ac:dyDescent="0.25">
      <c r="BU453" s="6"/>
      <c r="CB453" s="6"/>
    </row>
    <row r="454" spans="73:80" x14ac:dyDescent="0.25">
      <c r="BU454" s="6"/>
      <c r="CB454" s="6"/>
    </row>
    <row r="455" spans="73:80" x14ac:dyDescent="0.25">
      <c r="BU455" s="6"/>
      <c r="CB455" s="6"/>
    </row>
    <row r="456" spans="73:80" x14ac:dyDescent="0.25">
      <c r="BU456" s="6"/>
      <c r="CB456" s="6"/>
    </row>
    <row r="457" spans="73:80" x14ac:dyDescent="0.25">
      <c r="BU457" s="6"/>
      <c r="CB457" s="6"/>
    </row>
    <row r="458" spans="73:80" x14ac:dyDescent="0.25">
      <c r="BU458" s="6"/>
      <c r="CB458" s="6"/>
    </row>
    <row r="459" spans="73:80" x14ac:dyDescent="0.25">
      <c r="BU459" s="6"/>
      <c r="CB459" s="6"/>
    </row>
    <row r="460" spans="73:80" x14ac:dyDescent="0.25">
      <c r="BU460" s="6"/>
      <c r="CB460" s="6"/>
    </row>
    <row r="461" spans="73:80" x14ac:dyDescent="0.25">
      <c r="BU461" s="6"/>
      <c r="CB461" s="6"/>
    </row>
    <row r="462" spans="73:80" x14ac:dyDescent="0.25">
      <c r="BU462" s="6"/>
      <c r="CB462" s="6"/>
    </row>
    <row r="463" spans="73:80" x14ac:dyDescent="0.25">
      <c r="BU463" s="6"/>
      <c r="CB463" s="6"/>
    </row>
    <row r="464" spans="73:80" x14ac:dyDescent="0.25">
      <c r="BU464" s="6"/>
      <c r="CB464" s="6"/>
    </row>
    <row r="465" spans="73:80" x14ac:dyDescent="0.25">
      <c r="BU465" s="6"/>
      <c r="CB465" s="6"/>
    </row>
    <row r="466" spans="73:80" x14ac:dyDescent="0.25">
      <c r="BU466" s="6"/>
      <c r="CB466" s="6"/>
    </row>
    <row r="467" spans="73:80" x14ac:dyDescent="0.25">
      <c r="BU467" s="6"/>
      <c r="CB467" s="6"/>
    </row>
    <row r="468" spans="73:80" x14ac:dyDescent="0.25">
      <c r="BU468" s="6"/>
      <c r="CB468" s="6"/>
    </row>
    <row r="469" spans="73:80" x14ac:dyDescent="0.25">
      <c r="BU469" s="6"/>
      <c r="CB469" s="6"/>
    </row>
    <row r="470" spans="73:80" x14ac:dyDescent="0.25">
      <c r="BU470" s="6"/>
      <c r="CB470" s="6"/>
    </row>
    <row r="471" spans="73:80" x14ac:dyDescent="0.25">
      <c r="BU471" s="6"/>
      <c r="CB471" s="6"/>
    </row>
    <row r="472" spans="73:80" x14ac:dyDescent="0.25">
      <c r="BU472" s="6"/>
      <c r="CB472" s="6"/>
    </row>
    <row r="473" spans="73:80" x14ac:dyDescent="0.25">
      <c r="BU473" s="6"/>
      <c r="CB473" s="6"/>
    </row>
    <row r="474" spans="73:80" x14ac:dyDescent="0.25">
      <c r="BU474" s="6"/>
      <c r="CB474" s="6"/>
    </row>
    <row r="475" spans="73:80" x14ac:dyDescent="0.25">
      <c r="BU475" s="6"/>
      <c r="CB475" s="6"/>
    </row>
    <row r="476" spans="73:80" x14ac:dyDescent="0.25">
      <c r="BU476" s="6"/>
      <c r="CB476" s="6"/>
    </row>
    <row r="477" spans="73:80" x14ac:dyDescent="0.25">
      <c r="BU477" s="6"/>
      <c r="CB477" s="6"/>
    </row>
    <row r="478" spans="73:80" x14ac:dyDescent="0.25">
      <c r="BU478" s="6"/>
      <c r="CB478" s="6"/>
    </row>
    <row r="479" spans="73:80" x14ac:dyDescent="0.25">
      <c r="BU479" s="6"/>
      <c r="CB479" s="6"/>
    </row>
    <row r="480" spans="73:80" x14ac:dyDescent="0.25">
      <c r="BU480" s="6"/>
      <c r="CB480" s="6"/>
    </row>
    <row r="481" spans="73:80" x14ac:dyDescent="0.25">
      <c r="BU481" s="6"/>
      <c r="CB481" s="6"/>
    </row>
    <row r="482" spans="73:80" x14ac:dyDescent="0.25">
      <c r="BU482" s="6"/>
      <c r="CB482" s="6"/>
    </row>
    <row r="483" spans="73:80" x14ac:dyDescent="0.25">
      <c r="BU483" s="6"/>
      <c r="CB483" s="6"/>
    </row>
    <row r="484" spans="73:80" x14ac:dyDescent="0.25">
      <c r="BU484" s="6"/>
      <c r="CB484" s="6"/>
    </row>
    <row r="485" spans="73:80" x14ac:dyDescent="0.25">
      <c r="BU485" s="6"/>
      <c r="CB485" s="6"/>
    </row>
    <row r="486" spans="73:80" x14ac:dyDescent="0.25">
      <c r="BU486" s="6"/>
      <c r="CB486" s="6"/>
    </row>
    <row r="487" spans="73:80" x14ac:dyDescent="0.25">
      <c r="BU487" s="6"/>
      <c r="CB487" s="6"/>
    </row>
    <row r="488" spans="73:80" x14ac:dyDescent="0.25">
      <c r="BU488" s="6"/>
      <c r="CB488" s="6"/>
    </row>
    <row r="489" spans="73:80" x14ac:dyDescent="0.25">
      <c r="BU489" s="6"/>
      <c r="CB489" s="6"/>
    </row>
    <row r="490" spans="73:80" x14ac:dyDescent="0.25">
      <c r="BU490" s="6"/>
      <c r="CB490" s="6"/>
    </row>
    <row r="491" spans="73:80" x14ac:dyDescent="0.25">
      <c r="BU491" s="6"/>
      <c r="CB491" s="6"/>
    </row>
    <row r="492" spans="73:80" x14ac:dyDescent="0.25">
      <c r="BU492" s="6"/>
      <c r="CB492" s="6"/>
    </row>
    <row r="493" spans="73:80" x14ac:dyDescent="0.25">
      <c r="BU493" s="6"/>
      <c r="CB493" s="6"/>
    </row>
    <row r="494" spans="73:80" x14ac:dyDescent="0.25">
      <c r="BU494" s="6"/>
      <c r="CB494" s="6"/>
    </row>
    <row r="495" spans="73:80" x14ac:dyDescent="0.25">
      <c r="BU495" s="6"/>
      <c r="CB495" s="6"/>
    </row>
    <row r="496" spans="73:80" x14ac:dyDescent="0.25">
      <c r="BU496" s="6"/>
      <c r="CB496" s="6"/>
    </row>
    <row r="497" spans="73:80" x14ac:dyDescent="0.25">
      <c r="BU497" s="6"/>
      <c r="CB497" s="6"/>
    </row>
    <row r="498" spans="73:80" x14ac:dyDescent="0.25">
      <c r="BU498" s="6"/>
      <c r="CB498" s="6"/>
    </row>
    <row r="499" spans="73:80" x14ac:dyDescent="0.25">
      <c r="BU499" s="6"/>
      <c r="CB499" s="6"/>
    </row>
    <row r="500" spans="73:80" x14ac:dyDescent="0.25">
      <c r="BU500" s="6"/>
      <c r="CB500" s="6"/>
    </row>
    <row r="501" spans="73:80" x14ac:dyDescent="0.25">
      <c r="BU501" s="6"/>
      <c r="CB501" s="6"/>
    </row>
    <row r="502" spans="73:80" x14ac:dyDescent="0.25">
      <c r="BU502" s="6"/>
      <c r="CB502" s="6"/>
    </row>
    <row r="503" spans="73:80" x14ac:dyDescent="0.25">
      <c r="BU503" s="6"/>
      <c r="CB503" s="6"/>
    </row>
    <row r="504" spans="73:80" x14ac:dyDescent="0.25">
      <c r="BU504" s="6"/>
      <c r="CB504" s="6"/>
    </row>
    <row r="505" spans="73:80" x14ac:dyDescent="0.25">
      <c r="BU505" s="6"/>
      <c r="CB505" s="6"/>
    </row>
    <row r="506" spans="73:80" x14ac:dyDescent="0.25">
      <c r="BU506" s="6"/>
      <c r="CB506" s="6"/>
    </row>
    <row r="507" spans="73:80" x14ac:dyDescent="0.25">
      <c r="BU507" s="6"/>
      <c r="CB507" s="6"/>
    </row>
    <row r="508" spans="73:80" x14ac:dyDescent="0.25">
      <c r="BU508" s="6"/>
      <c r="CB508" s="6"/>
    </row>
    <row r="509" spans="73:80" x14ac:dyDescent="0.25">
      <c r="BU509" s="6"/>
      <c r="CB509" s="6"/>
    </row>
    <row r="510" spans="73:80" x14ac:dyDescent="0.25">
      <c r="BU510" s="6"/>
      <c r="CB510" s="6"/>
    </row>
    <row r="511" spans="73:80" x14ac:dyDescent="0.25">
      <c r="BU511" s="6"/>
      <c r="CB511" s="6"/>
    </row>
    <row r="512" spans="73:80" x14ac:dyDescent="0.25">
      <c r="BU512" s="6"/>
      <c r="CB512" s="6"/>
    </row>
    <row r="513" spans="73:80" x14ac:dyDescent="0.25">
      <c r="BU513" s="6"/>
      <c r="CB513" s="6"/>
    </row>
    <row r="514" spans="73:80" x14ac:dyDescent="0.25">
      <c r="BU514" s="6"/>
      <c r="CB514" s="6"/>
    </row>
    <row r="515" spans="73:80" x14ac:dyDescent="0.25">
      <c r="BU515" s="6"/>
      <c r="CB515" s="6"/>
    </row>
    <row r="516" spans="73:80" x14ac:dyDescent="0.25">
      <c r="BU516" s="6"/>
      <c r="CB516" s="6"/>
    </row>
    <row r="517" spans="73:80" x14ac:dyDescent="0.25">
      <c r="BU517" s="6"/>
      <c r="CB517" s="6"/>
    </row>
    <row r="518" spans="73:80" x14ac:dyDescent="0.25">
      <c r="BU518" s="6"/>
      <c r="CB518" s="6"/>
    </row>
    <row r="519" spans="73:80" x14ac:dyDescent="0.25">
      <c r="BU519" s="6"/>
      <c r="CB519" s="6"/>
    </row>
    <row r="520" spans="73:80" x14ac:dyDescent="0.25">
      <c r="BU520" s="6"/>
      <c r="CB520" s="6"/>
    </row>
    <row r="521" spans="73:80" x14ac:dyDescent="0.25">
      <c r="BU521" s="6"/>
      <c r="CB521" s="6"/>
    </row>
    <row r="522" spans="73:80" x14ac:dyDescent="0.25">
      <c r="BU522" s="6"/>
      <c r="CB522" s="6"/>
    </row>
    <row r="523" spans="73:80" x14ac:dyDescent="0.25">
      <c r="BU523" s="6"/>
      <c r="CB523" s="6"/>
    </row>
    <row r="524" spans="73:80" x14ac:dyDescent="0.25">
      <c r="BU524" s="6"/>
      <c r="CB524" s="6"/>
    </row>
    <row r="525" spans="73:80" x14ac:dyDescent="0.25">
      <c r="BU525" s="6"/>
      <c r="CB525" s="6"/>
    </row>
    <row r="526" spans="73:80" x14ac:dyDescent="0.25">
      <c r="BU526" s="6"/>
      <c r="CB526" s="6"/>
    </row>
    <row r="527" spans="73:80" x14ac:dyDescent="0.25">
      <c r="BU527" s="6"/>
      <c r="CB527" s="6"/>
    </row>
    <row r="528" spans="73:80" x14ac:dyDescent="0.25">
      <c r="BU528" s="6"/>
      <c r="CB528" s="6"/>
    </row>
    <row r="529" spans="73:80" x14ac:dyDescent="0.25">
      <c r="BU529" s="6"/>
      <c r="CB529" s="6"/>
    </row>
    <row r="530" spans="73:80" x14ac:dyDescent="0.25">
      <c r="BU530" s="6"/>
      <c r="CB530" s="6"/>
    </row>
    <row r="531" spans="73:80" x14ac:dyDescent="0.25">
      <c r="BU531" s="6"/>
      <c r="CB531" s="6"/>
    </row>
    <row r="532" spans="73:80" x14ac:dyDescent="0.25">
      <c r="BU532" s="6"/>
      <c r="CB532" s="6"/>
    </row>
    <row r="533" spans="73:80" x14ac:dyDescent="0.25">
      <c r="BU533" s="6"/>
      <c r="CB533" s="6"/>
    </row>
    <row r="534" spans="73:80" x14ac:dyDescent="0.25">
      <c r="BU534" s="6"/>
      <c r="CB534" s="6"/>
    </row>
    <row r="535" spans="73:80" x14ac:dyDescent="0.25">
      <c r="BU535" s="6"/>
      <c r="CB535" s="6"/>
    </row>
    <row r="536" spans="73:80" x14ac:dyDescent="0.25">
      <c r="BU536" s="6"/>
      <c r="CB536" s="6"/>
    </row>
    <row r="537" spans="73:80" x14ac:dyDescent="0.25">
      <c r="BU537" s="6"/>
      <c r="CB537" s="6"/>
    </row>
    <row r="538" spans="73:80" x14ac:dyDescent="0.25">
      <c r="BU538" s="6"/>
      <c r="CB538" s="6"/>
    </row>
    <row r="539" spans="73:80" x14ac:dyDescent="0.25">
      <c r="BU539" s="6"/>
      <c r="CB539" s="6"/>
    </row>
    <row r="540" spans="73:80" x14ac:dyDescent="0.25">
      <c r="BU540" s="6"/>
      <c r="CB540" s="6"/>
    </row>
    <row r="541" spans="73:80" x14ac:dyDescent="0.25">
      <c r="BU541" s="6"/>
      <c r="CB541" s="6"/>
    </row>
    <row r="542" spans="73:80" x14ac:dyDescent="0.25">
      <c r="BU542" s="6"/>
      <c r="CB542" s="6"/>
    </row>
    <row r="543" spans="73:80" x14ac:dyDescent="0.25">
      <c r="BU543" s="6"/>
      <c r="CB543" s="6"/>
    </row>
    <row r="544" spans="73:80" x14ac:dyDescent="0.25">
      <c r="BU544" s="6"/>
      <c r="CB544" s="6"/>
    </row>
    <row r="545" spans="73:80" x14ac:dyDescent="0.25">
      <c r="BU545" s="6"/>
      <c r="CB545" s="6"/>
    </row>
    <row r="546" spans="73:80" x14ac:dyDescent="0.25">
      <c r="BU546" s="6"/>
      <c r="CB546" s="6"/>
    </row>
    <row r="547" spans="73:80" x14ac:dyDescent="0.25">
      <c r="BU547" s="6"/>
      <c r="CB547" s="6"/>
    </row>
    <row r="548" spans="73:80" x14ac:dyDescent="0.25">
      <c r="BU548" s="6"/>
      <c r="CB548" s="6"/>
    </row>
    <row r="549" spans="73:80" x14ac:dyDescent="0.25">
      <c r="BU549" s="6"/>
      <c r="CB549" s="6"/>
    </row>
    <row r="550" spans="73:80" x14ac:dyDescent="0.25">
      <c r="BU550" s="6"/>
      <c r="CB550" s="6"/>
    </row>
    <row r="551" spans="73:80" x14ac:dyDescent="0.25">
      <c r="BU551" s="6"/>
      <c r="CB551" s="6"/>
    </row>
    <row r="552" spans="73:80" x14ac:dyDescent="0.25">
      <c r="BU552" s="6"/>
      <c r="CB552" s="6"/>
    </row>
    <row r="553" spans="73:80" x14ac:dyDescent="0.25">
      <c r="BU553" s="6"/>
      <c r="CB553" s="6"/>
    </row>
    <row r="554" spans="73:80" x14ac:dyDescent="0.25">
      <c r="BU554" s="6"/>
      <c r="CB554" s="6"/>
    </row>
    <row r="555" spans="73:80" x14ac:dyDescent="0.25">
      <c r="BU555" s="6"/>
      <c r="CB555" s="6"/>
    </row>
    <row r="556" spans="73:80" x14ac:dyDescent="0.25">
      <c r="BU556" s="6"/>
      <c r="CB556" s="6"/>
    </row>
    <row r="557" spans="73:80" x14ac:dyDescent="0.25">
      <c r="BU557" s="6"/>
      <c r="CB557" s="6"/>
    </row>
    <row r="558" spans="73:80" x14ac:dyDescent="0.25">
      <c r="BU558" s="6"/>
      <c r="CB558" s="6"/>
    </row>
    <row r="559" spans="73:80" x14ac:dyDescent="0.25">
      <c r="BU559" s="6"/>
      <c r="CB559" s="6"/>
    </row>
    <row r="560" spans="73:80" x14ac:dyDescent="0.25">
      <c r="BU560" s="6"/>
      <c r="CB560" s="6"/>
    </row>
    <row r="561" spans="73:80" x14ac:dyDescent="0.25">
      <c r="BU561" s="6"/>
      <c r="CB561" s="6"/>
    </row>
    <row r="562" spans="73:80" x14ac:dyDescent="0.25">
      <c r="BU562" s="6"/>
      <c r="CB562" s="6"/>
    </row>
    <row r="563" spans="73:80" x14ac:dyDescent="0.25">
      <c r="BU563" s="6"/>
      <c r="CB563" s="6"/>
    </row>
    <row r="564" spans="73:80" x14ac:dyDescent="0.25">
      <c r="BU564" s="6"/>
      <c r="CB564" s="6"/>
    </row>
    <row r="565" spans="73:80" x14ac:dyDescent="0.25">
      <c r="BU565" s="6"/>
      <c r="CB565" s="6"/>
    </row>
    <row r="566" spans="73:80" x14ac:dyDescent="0.25">
      <c r="BU566" s="6"/>
      <c r="CB566" s="6"/>
    </row>
    <row r="567" spans="73:80" x14ac:dyDescent="0.25">
      <c r="BU567" s="6"/>
      <c r="CB567" s="6"/>
    </row>
    <row r="568" spans="73:80" x14ac:dyDescent="0.25">
      <c r="BU568" s="6"/>
      <c r="CB568" s="6"/>
    </row>
    <row r="569" spans="73:80" x14ac:dyDescent="0.25">
      <c r="BU569" s="6"/>
      <c r="CB569" s="6"/>
    </row>
    <row r="570" spans="73:80" x14ac:dyDescent="0.25">
      <c r="BU570" s="6"/>
      <c r="CB570" s="6"/>
    </row>
    <row r="571" spans="73:80" x14ac:dyDescent="0.25">
      <c r="BU571" s="6"/>
      <c r="CB571" s="6"/>
    </row>
    <row r="572" spans="73:80" x14ac:dyDescent="0.25">
      <c r="BU572" s="6"/>
      <c r="CB572" s="6"/>
    </row>
    <row r="573" spans="73:80" x14ac:dyDescent="0.25">
      <c r="BU573" s="6"/>
      <c r="CB573" s="6"/>
    </row>
    <row r="574" spans="73:80" x14ac:dyDescent="0.25">
      <c r="BU574" s="6"/>
      <c r="CB574" s="6"/>
    </row>
    <row r="575" spans="73:80" x14ac:dyDescent="0.25">
      <c r="BU575" s="6"/>
      <c r="CB575" s="6"/>
    </row>
    <row r="576" spans="73:80" x14ac:dyDescent="0.25">
      <c r="BU576" s="6"/>
      <c r="CB576" s="6"/>
    </row>
    <row r="577" spans="73:80" x14ac:dyDescent="0.25">
      <c r="BU577" s="6"/>
      <c r="CB577" s="6"/>
    </row>
    <row r="578" spans="73:80" x14ac:dyDescent="0.25">
      <c r="BU578" s="6"/>
      <c r="CB578" s="6"/>
    </row>
    <row r="579" spans="73:80" x14ac:dyDescent="0.25">
      <c r="BU579" s="6"/>
      <c r="CB579" s="6"/>
    </row>
    <row r="580" spans="73:80" x14ac:dyDescent="0.25">
      <c r="BU580" s="6"/>
      <c r="CB580" s="6"/>
    </row>
    <row r="581" spans="73:80" x14ac:dyDescent="0.25">
      <c r="BU581" s="6"/>
      <c r="CB581" s="6"/>
    </row>
    <row r="582" spans="73:80" x14ac:dyDescent="0.25">
      <c r="BU582" s="6"/>
      <c r="CB582" s="6"/>
    </row>
    <row r="583" spans="73:80" x14ac:dyDescent="0.25">
      <c r="BU583" s="6"/>
      <c r="CB583" s="6"/>
    </row>
    <row r="584" spans="73:80" x14ac:dyDescent="0.25">
      <c r="BU584" s="6"/>
      <c r="CB584" s="6"/>
    </row>
    <row r="585" spans="73:80" x14ac:dyDescent="0.25">
      <c r="BU585" s="6"/>
      <c r="CB585" s="6"/>
    </row>
    <row r="586" spans="73:80" x14ac:dyDescent="0.25">
      <c r="BU586" s="6"/>
      <c r="CB586" s="6"/>
    </row>
    <row r="587" spans="73:80" x14ac:dyDescent="0.25">
      <c r="BU587" s="6"/>
      <c r="CB587" s="6"/>
    </row>
    <row r="588" spans="73:80" x14ac:dyDescent="0.25">
      <c r="BU588" s="6"/>
      <c r="CB588" s="6"/>
    </row>
    <row r="589" spans="73:80" x14ac:dyDescent="0.25">
      <c r="BU589" s="6"/>
      <c r="CB589" s="6"/>
    </row>
    <row r="590" spans="73:80" x14ac:dyDescent="0.25">
      <c r="BU590" s="6"/>
      <c r="CB590" s="6"/>
    </row>
    <row r="591" spans="73:80" x14ac:dyDescent="0.25">
      <c r="BU591" s="6"/>
      <c r="CB591" s="6"/>
    </row>
    <row r="592" spans="73:80" x14ac:dyDescent="0.25">
      <c r="BU592" s="6"/>
      <c r="CB592" s="6"/>
    </row>
    <row r="593" spans="73:80" x14ac:dyDescent="0.25">
      <c r="BU593" s="6"/>
      <c r="CB593" s="6"/>
    </row>
    <row r="594" spans="73:80" x14ac:dyDescent="0.25">
      <c r="BU594" s="6"/>
      <c r="CB594" s="6"/>
    </row>
    <row r="595" spans="73:80" x14ac:dyDescent="0.25">
      <c r="BU595" s="6"/>
      <c r="CB595" s="6"/>
    </row>
    <row r="596" spans="73:80" x14ac:dyDescent="0.25">
      <c r="BU596" s="6"/>
      <c r="CB596" s="6"/>
    </row>
    <row r="597" spans="73:80" x14ac:dyDescent="0.25">
      <c r="BU597" s="6"/>
      <c r="CB597" s="6"/>
    </row>
    <row r="598" spans="73:80" x14ac:dyDescent="0.25">
      <c r="BU598" s="6"/>
      <c r="CB598" s="6"/>
    </row>
    <row r="599" spans="73:80" x14ac:dyDescent="0.25">
      <c r="BU599" s="6"/>
      <c r="CB599" s="6"/>
    </row>
    <row r="600" spans="73:80" x14ac:dyDescent="0.25">
      <c r="BU600" s="6"/>
      <c r="CB600" s="6"/>
    </row>
    <row r="601" spans="73:80" x14ac:dyDescent="0.25">
      <c r="BU601" s="6"/>
      <c r="CB601" s="6"/>
    </row>
    <row r="602" spans="73:80" x14ac:dyDescent="0.25">
      <c r="BU602" s="6"/>
      <c r="CB602" s="6"/>
    </row>
    <row r="603" spans="73:80" x14ac:dyDescent="0.25">
      <c r="BU603" s="6"/>
      <c r="CB603" s="6"/>
    </row>
    <row r="604" spans="73:80" x14ac:dyDescent="0.25">
      <c r="BU604" s="6"/>
      <c r="CB604" s="6"/>
    </row>
    <row r="605" spans="73:80" x14ac:dyDescent="0.25">
      <c r="BU605" s="6"/>
      <c r="CB605" s="6"/>
    </row>
    <row r="606" spans="73:80" x14ac:dyDescent="0.25">
      <c r="BU606" s="6"/>
      <c r="CB606" s="6"/>
    </row>
    <row r="607" spans="73:80" x14ac:dyDescent="0.25">
      <c r="BU607" s="6"/>
      <c r="CB607" s="6"/>
    </row>
    <row r="608" spans="73:80" x14ac:dyDescent="0.25">
      <c r="BU608" s="6"/>
      <c r="CB608" s="6"/>
    </row>
    <row r="609" spans="73:80" x14ac:dyDescent="0.25">
      <c r="BU609" s="6"/>
      <c r="CB609" s="6"/>
    </row>
    <row r="610" spans="73:80" x14ac:dyDescent="0.25">
      <c r="BU610" s="6"/>
      <c r="CB610" s="6"/>
    </row>
    <row r="611" spans="73:80" x14ac:dyDescent="0.25">
      <c r="BU611" s="6"/>
      <c r="CB611" s="6"/>
    </row>
    <row r="612" spans="73:80" x14ac:dyDescent="0.25">
      <c r="BU612" s="6"/>
      <c r="CB612" s="6"/>
    </row>
    <row r="613" spans="73:80" x14ac:dyDescent="0.25">
      <c r="BU613" s="6"/>
      <c r="CB613" s="6"/>
    </row>
    <row r="614" spans="73:80" x14ac:dyDescent="0.25">
      <c r="BU614" s="6"/>
      <c r="CB614" s="6"/>
    </row>
    <row r="615" spans="73:80" x14ac:dyDescent="0.25">
      <c r="BU615" s="6"/>
      <c r="CB615" s="6"/>
    </row>
    <row r="616" spans="73:80" x14ac:dyDescent="0.25">
      <c r="BU616" s="6"/>
      <c r="CB616" s="6"/>
    </row>
    <row r="617" spans="73:80" x14ac:dyDescent="0.25">
      <c r="BU617" s="6"/>
      <c r="CB617" s="6"/>
    </row>
    <row r="618" spans="73:80" x14ac:dyDescent="0.25">
      <c r="BU618" s="6"/>
      <c r="CB618" s="6"/>
    </row>
    <row r="619" spans="73:80" x14ac:dyDescent="0.25">
      <c r="BU619" s="6"/>
      <c r="CB619" s="6"/>
    </row>
    <row r="620" spans="73:80" x14ac:dyDescent="0.25">
      <c r="BU620" s="6"/>
      <c r="CB620" s="6"/>
    </row>
    <row r="621" spans="73:80" x14ac:dyDescent="0.25">
      <c r="BU621" s="6"/>
      <c r="CB621" s="6"/>
    </row>
    <row r="622" spans="73:80" x14ac:dyDescent="0.25">
      <c r="BU622" s="6"/>
      <c r="CB622" s="6"/>
    </row>
    <row r="623" spans="73:80" x14ac:dyDescent="0.25">
      <c r="BU623" s="6"/>
      <c r="CB623" s="6"/>
    </row>
    <row r="624" spans="73:80" x14ac:dyDescent="0.25">
      <c r="BU624" s="6"/>
      <c r="CB624" s="6"/>
    </row>
    <row r="625" spans="73:80" x14ac:dyDescent="0.25">
      <c r="BU625" s="6"/>
      <c r="CB625" s="6"/>
    </row>
    <row r="626" spans="73:80" x14ac:dyDescent="0.25">
      <c r="BU626" s="6"/>
      <c r="CB626" s="6"/>
    </row>
    <row r="627" spans="73:80" x14ac:dyDescent="0.25">
      <c r="BU627" s="6"/>
      <c r="CB627" s="6"/>
    </row>
    <row r="628" spans="73:80" x14ac:dyDescent="0.25">
      <c r="BU628" s="6"/>
      <c r="CB628" s="6"/>
    </row>
    <row r="629" spans="73:80" x14ac:dyDescent="0.25">
      <c r="BU629" s="6"/>
      <c r="CB629" s="6"/>
    </row>
    <row r="630" spans="73:80" x14ac:dyDescent="0.25">
      <c r="BU630" s="6"/>
      <c r="CB630" s="6"/>
    </row>
    <row r="631" spans="73:80" x14ac:dyDescent="0.25">
      <c r="BU631" s="6"/>
      <c r="CB631" s="6"/>
    </row>
    <row r="632" spans="73:80" x14ac:dyDescent="0.25">
      <c r="BU632" s="6"/>
      <c r="CB632" s="6"/>
    </row>
    <row r="633" spans="73:80" x14ac:dyDescent="0.25">
      <c r="BU633" s="6"/>
      <c r="CB633" s="6"/>
    </row>
    <row r="634" spans="73:80" x14ac:dyDescent="0.25">
      <c r="BU634" s="6"/>
      <c r="CB634" s="6"/>
    </row>
    <row r="635" spans="73:80" x14ac:dyDescent="0.25">
      <c r="BU635" s="6"/>
      <c r="CB635" s="6"/>
    </row>
    <row r="636" spans="73:80" x14ac:dyDescent="0.25">
      <c r="BU636" s="6"/>
      <c r="CB636" s="6"/>
    </row>
    <row r="637" spans="73:80" x14ac:dyDescent="0.25">
      <c r="BU637" s="6"/>
      <c r="CB637" s="6"/>
    </row>
    <row r="638" spans="73:80" x14ac:dyDescent="0.25">
      <c r="BU638" s="6"/>
      <c r="CB638" s="6"/>
    </row>
    <row r="639" spans="73:80" x14ac:dyDescent="0.25">
      <c r="BU639" s="6"/>
      <c r="CB639" s="6"/>
    </row>
    <row r="640" spans="73:80" x14ac:dyDescent="0.25">
      <c r="BU640" s="6"/>
      <c r="CB640" s="6"/>
    </row>
    <row r="641" spans="73:80" x14ac:dyDescent="0.25">
      <c r="BU641" s="6"/>
      <c r="CB641" s="6"/>
    </row>
    <row r="642" spans="73:80" x14ac:dyDescent="0.25">
      <c r="BU642" s="6"/>
      <c r="CB642" s="6"/>
    </row>
    <row r="643" spans="73:80" x14ac:dyDescent="0.25">
      <c r="BU643" s="6"/>
      <c r="CB643" s="6"/>
    </row>
    <row r="644" spans="73:80" x14ac:dyDescent="0.25">
      <c r="BU644" s="6"/>
      <c r="CB644" s="6"/>
    </row>
    <row r="645" spans="73:80" x14ac:dyDescent="0.25">
      <c r="BU645" s="6"/>
      <c r="CB645" s="6"/>
    </row>
    <row r="646" spans="73:80" x14ac:dyDescent="0.25">
      <c r="BU646" s="6"/>
      <c r="CB646" s="6"/>
    </row>
    <row r="647" spans="73:80" x14ac:dyDescent="0.25">
      <c r="BU647" s="6"/>
      <c r="CB647" s="6"/>
    </row>
    <row r="648" spans="73:80" x14ac:dyDescent="0.25">
      <c r="BU648" s="6"/>
      <c r="CB648" s="6"/>
    </row>
    <row r="649" spans="73:80" x14ac:dyDescent="0.25">
      <c r="BU649" s="6"/>
      <c r="CB649" s="6"/>
    </row>
    <row r="650" spans="73:80" x14ac:dyDescent="0.25">
      <c r="BU650" s="6"/>
      <c r="CB650" s="6"/>
    </row>
    <row r="651" spans="73:80" x14ac:dyDescent="0.25">
      <c r="BU651" s="6"/>
      <c r="CB651" s="6"/>
    </row>
    <row r="652" spans="73:80" x14ac:dyDescent="0.25">
      <c r="BU652" s="6"/>
      <c r="CB652" s="6"/>
    </row>
    <row r="653" spans="73:80" x14ac:dyDescent="0.25">
      <c r="BU653" s="6"/>
      <c r="CB653" s="6"/>
    </row>
    <row r="654" spans="73:80" x14ac:dyDescent="0.25">
      <c r="BU654" s="6"/>
      <c r="CB654" s="6"/>
    </row>
    <row r="655" spans="73:80" x14ac:dyDescent="0.25">
      <c r="BU655" s="6"/>
      <c r="CB655" s="6"/>
    </row>
    <row r="656" spans="73:80" x14ac:dyDescent="0.25">
      <c r="BU656" s="6"/>
      <c r="CB656" s="6"/>
    </row>
    <row r="657" spans="73:80" x14ac:dyDescent="0.25">
      <c r="BU657" s="6"/>
      <c r="CB657" s="6"/>
    </row>
    <row r="658" spans="73:80" x14ac:dyDescent="0.25">
      <c r="BU658" s="6"/>
      <c r="CB658" s="6"/>
    </row>
    <row r="659" spans="73:80" x14ac:dyDescent="0.25">
      <c r="BU659" s="6"/>
      <c r="CB659" s="6"/>
    </row>
    <row r="660" spans="73:80" x14ac:dyDescent="0.25">
      <c r="BU660" s="6"/>
      <c r="CB660" s="6"/>
    </row>
    <row r="661" spans="73:80" x14ac:dyDescent="0.25">
      <c r="BU661" s="6"/>
      <c r="CB661" s="6"/>
    </row>
    <row r="662" spans="73:80" x14ac:dyDescent="0.25">
      <c r="BU662" s="6"/>
      <c r="CB662" s="6"/>
    </row>
    <row r="663" spans="73:80" x14ac:dyDescent="0.25">
      <c r="BU663" s="6"/>
      <c r="CB663" s="6"/>
    </row>
    <row r="664" spans="73:80" x14ac:dyDescent="0.25">
      <c r="BU664" s="6"/>
      <c r="CB664" s="6"/>
    </row>
    <row r="665" spans="73:80" x14ac:dyDescent="0.25">
      <c r="BU665" s="6"/>
      <c r="CB665" s="6"/>
    </row>
    <row r="666" spans="73:80" x14ac:dyDescent="0.25">
      <c r="BU666" s="6"/>
      <c r="CB666" s="6"/>
    </row>
    <row r="667" spans="73:80" x14ac:dyDescent="0.25">
      <c r="BU667" s="6"/>
      <c r="CB667" s="6"/>
    </row>
    <row r="668" spans="73:80" x14ac:dyDescent="0.25">
      <c r="BU668" s="6"/>
      <c r="CB668" s="6"/>
    </row>
    <row r="669" spans="73:80" x14ac:dyDescent="0.25">
      <c r="BU669" s="6"/>
      <c r="CB669" s="6"/>
    </row>
    <row r="670" spans="73:80" x14ac:dyDescent="0.25">
      <c r="BU670" s="6"/>
      <c r="CB670" s="6"/>
    </row>
    <row r="671" spans="73:80" x14ac:dyDescent="0.25">
      <c r="BU671" s="6"/>
      <c r="CB671" s="6"/>
    </row>
    <row r="672" spans="73:80" x14ac:dyDescent="0.25">
      <c r="BU672" s="6"/>
      <c r="CB672" s="6"/>
    </row>
    <row r="673" spans="73:80" x14ac:dyDescent="0.25">
      <c r="BU673" s="6"/>
      <c r="CB673" s="6"/>
    </row>
    <row r="674" spans="73:80" x14ac:dyDescent="0.25">
      <c r="BU674" s="6"/>
      <c r="CB674" s="6"/>
    </row>
    <row r="675" spans="73:80" x14ac:dyDescent="0.25">
      <c r="BU675" s="6"/>
      <c r="CB675" s="6"/>
    </row>
    <row r="676" spans="73:80" x14ac:dyDescent="0.25">
      <c r="BU676" s="6"/>
      <c r="CB676" s="6"/>
    </row>
    <row r="677" spans="73:80" x14ac:dyDescent="0.25">
      <c r="BU677" s="6"/>
      <c r="CB677" s="6"/>
    </row>
    <row r="678" spans="73:80" x14ac:dyDescent="0.25">
      <c r="BU678" s="6"/>
      <c r="CB678" s="6"/>
    </row>
    <row r="679" spans="73:80" x14ac:dyDescent="0.25">
      <c r="BU679" s="6"/>
      <c r="CB679" s="6"/>
    </row>
    <row r="680" spans="73:80" x14ac:dyDescent="0.25">
      <c r="BU680" s="6"/>
      <c r="CB680" s="6"/>
    </row>
    <row r="681" spans="73:80" x14ac:dyDescent="0.25">
      <c r="BU681" s="6"/>
      <c r="CB681" s="6"/>
    </row>
    <row r="682" spans="73:80" x14ac:dyDescent="0.25">
      <c r="BU682" s="6"/>
      <c r="CB682" s="6"/>
    </row>
    <row r="683" spans="73:80" x14ac:dyDescent="0.25">
      <c r="BU683" s="6"/>
      <c r="CB683" s="6"/>
    </row>
    <row r="684" spans="73:80" x14ac:dyDescent="0.25">
      <c r="BU684" s="6"/>
      <c r="CB684" s="6"/>
    </row>
    <row r="685" spans="73:80" x14ac:dyDescent="0.25">
      <c r="BU685" s="6"/>
      <c r="CB685" s="6"/>
    </row>
    <row r="686" spans="73:80" x14ac:dyDescent="0.25">
      <c r="BU686" s="6"/>
      <c r="CB686" s="6"/>
    </row>
    <row r="687" spans="73:80" x14ac:dyDescent="0.25">
      <c r="BU687" s="6"/>
      <c r="CB687" s="6"/>
    </row>
    <row r="688" spans="73:80" x14ac:dyDescent="0.25">
      <c r="BU688" s="6"/>
      <c r="CB688" s="6"/>
    </row>
    <row r="689" spans="73:80" x14ac:dyDescent="0.25">
      <c r="BU689" s="6"/>
      <c r="CB689" s="6"/>
    </row>
    <row r="690" spans="73:80" x14ac:dyDescent="0.25">
      <c r="BU690" s="6"/>
      <c r="CB690" s="6"/>
    </row>
    <row r="691" spans="73:80" x14ac:dyDescent="0.25">
      <c r="BU691" s="6"/>
      <c r="CB691" s="6"/>
    </row>
    <row r="692" spans="73:80" x14ac:dyDescent="0.25">
      <c r="BU692" s="6"/>
      <c r="CB692" s="6"/>
    </row>
    <row r="693" spans="73:80" x14ac:dyDescent="0.25">
      <c r="BU693" s="6"/>
      <c r="CB693" s="6"/>
    </row>
    <row r="694" spans="73:80" x14ac:dyDescent="0.25">
      <c r="BU694" s="6"/>
      <c r="CB694" s="6"/>
    </row>
    <row r="695" spans="73:80" x14ac:dyDescent="0.25">
      <c r="BU695" s="6"/>
      <c r="CB695" s="6"/>
    </row>
    <row r="696" spans="73:80" x14ac:dyDescent="0.25">
      <c r="BU696" s="6"/>
      <c r="CB696" s="6"/>
    </row>
    <row r="697" spans="73:80" x14ac:dyDescent="0.25">
      <c r="BU697" s="6"/>
      <c r="CB697" s="6"/>
    </row>
    <row r="698" spans="73:80" x14ac:dyDescent="0.25">
      <c r="BU698" s="6"/>
      <c r="CB698" s="6"/>
    </row>
    <row r="699" spans="73:80" x14ac:dyDescent="0.25">
      <c r="BU699" s="6"/>
      <c r="CB699" s="6"/>
    </row>
    <row r="700" spans="73:80" x14ac:dyDescent="0.25">
      <c r="BU700" s="6"/>
      <c r="CB700" s="6"/>
    </row>
    <row r="701" spans="73:80" x14ac:dyDescent="0.25">
      <c r="BU701" s="6"/>
      <c r="CB701" s="6"/>
    </row>
    <row r="702" spans="73:80" x14ac:dyDescent="0.25">
      <c r="BU702" s="6"/>
      <c r="CB702" s="6"/>
    </row>
    <row r="703" spans="73:80" x14ac:dyDescent="0.25">
      <c r="BU703" s="6"/>
      <c r="CB703" s="6"/>
    </row>
    <row r="704" spans="73:80" x14ac:dyDescent="0.25">
      <c r="BU704" s="6"/>
      <c r="CB704" s="6"/>
    </row>
    <row r="705" spans="73:80" x14ac:dyDescent="0.25">
      <c r="BU705" s="6"/>
      <c r="CB705" s="6"/>
    </row>
    <row r="706" spans="73:80" x14ac:dyDescent="0.25">
      <c r="BU706" s="6"/>
      <c r="CB706" s="6"/>
    </row>
    <row r="707" spans="73:80" x14ac:dyDescent="0.25">
      <c r="BU707" s="6"/>
      <c r="CB707" s="6"/>
    </row>
    <row r="708" spans="73:80" x14ac:dyDescent="0.25">
      <c r="BU708" s="6"/>
      <c r="CB708" s="6"/>
    </row>
    <row r="709" spans="73:80" x14ac:dyDescent="0.25">
      <c r="BU709" s="6"/>
      <c r="CB709" s="6"/>
    </row>
    <row r="710" spans="73:80" x14ac:dyDescent="0.25">
      <c r="BU710" s="6"/>
      <c r="CB710" s="6"/>
    </row>
    <row r="711" spans="73:80" x14ac:dyDescent="0.25">
      <c r="BU711" s="6"/>
      <c r="CB711" s="6"/>
    </row>
    <row r="712" spans="73:80" x14ac:dyDescent="0.25">
      <c r="BU712" s="6"/>
      <c r="CB712" s="6"/>
    </row>
    <row r="713" spans="73:80" x14ac:dyDescent="0.25">
      <c r="BU713" s="6"/>
      <c r="CB713" s="6"/>
    </row>
    <row r="714" spans="73:80" x14ac:dyDescent="0.25">
      <c r="BU714" s="6"/>
      <c r="CB714" s="6"/>
    </row>
    <row r="715" spans="73:80" x14ac:dyDescent="0.25">
      <c r="BU715" s="6"/>
      <c r="CB715" s="6"/>
    </row>
    <row r="716" spans="73:80" x14ac:dyDescent="0.25">
      <c r="BU716" s="6"/>
      <c r="CB716" s="6"/>
    </row>
    <row r="717" spans="73:80" x14ac:dyDescent="0.25">
      <c r="BU717" s="6"/>
      <c r="CB717" s="6"/>
    </row>
    <row r="718" spans="73:80" x14ac:dyDescent="0.25">
      <c r="BU718" s="6"/>
      <c r="CB718" s="6"/>
    </row>
    <row r="719" spans="73:80" x14ac:dyDescent="0.25">
      <c r="BU719" s="6"/>
      <c r="CB719" s="6"/>
    </row>
    <row r="720" spans="73:80" x14ac:dyDescent="0.25">
      <c r="BU720" s="6"/>
      <c r="CB720" s="6"/>
    </row>
    <row r="721" spans="73:80" x14ac:dyDescent="0.25">
      <c r="BU721" s="6"/>
      <c r="CB721" s="6"/>
    </row>
    <row r="722" spans="73:80" x14ac:dyDescent="0.25">
      <c r="BU722" s="6"/>
      <c r="CB722" s="6"/>
    </row>
    <row r="723" spans="73:80" x14ac:dyDescent="0.25">
      <c r="BU723" s="6"/>
      <c r="CB723" s="6"/>
    </row>
    <row r="724" spans="73:80" x14ac:dyDescent="0.25">
      <c r="BU724" s="6"/>
      <c r="CB724" s="6"/>
    </row>
    <row r="725" spans="73:80" x14ac:dyDescent="0.25">
      <c r="BU725" s="6"/>
      <c r="CB725" s="6"/>
    </row>
    <row r="726" spans="73:80" x14ac:dyDescent="0.25">
      <c r="BU726" s="6"/>
      <c r="CB726" s="6"/>
    </row>
    <row r="727" spans="73:80" x14ac:dyDescent="0.25">
      <c r="BU727" s="6"/>
      <c r="CB727" s="6"/>
    </row>
    <row r="728" spans="73:80" x14ac:dyDescent="0.25">
      <c r="BU728" s="6"/>
      <c r="CB728" s="6"/>
    </row>
    <row r="729" spans="73:80" x14ac:dyDescent="0.25">
      <c r="BU729" s="6"/>
      <c r="CB729" s="6"/>
    </row>
    <row r="730" spans="73:80" x14ac:dyDescent="0.25">
      <c r="BU730" s="6"/>
      <c r="CB730" s="6"/>
    </row>
    <row r="731" spans="73:80" x14ac:dyDescent="0.25">
      <c r="BU731" s="6"/>
      <c r="CB731" s="6"/>
    </row>
    <row r="732" spans="73:80" x14ac:dyDescent="0.25">
      <c r="BU732" s="6"/>
      <c r="CB732" s="6"/>
    </row>
    <row r="733" spans="73:80" x14ac:dyDescent="0.25">
      <c r="BU733" s="6"/>
      <c r="CB733" s="6"/>
    </row>
    <row r="734" spans="73:80" x14ac:dyDescent="0.25">
      <c r="BU734" s="6"/>
      <c r="CB734" s="6"/>
    </row>
    <row r="735" spans="73:80" x14ac:dyDescent="0.25">
      <c r="BU735" s="6"/>
      <c r="CB735" s="6"/>
    </row>
    <row r="736" spans="73:80" x14ac:dyDescent="0.25">
      <c r="BU736" s="6"/>
      <c r="CB736" s="6"/>
    </row>
    <row r="737" spans="73:80" x14ac:dyDescent="0.25">
      <c r="BU737" s="6"/>
      <c r="CB737" s="6"/>
    </row>
    <row r="738" spans="73:80" x14ac:dyDescent="0.25">
      <c r="BU738" s="6"/>
      <c r="CB738" s="6"/>
    </row>
    <row r="739" spans="73:80" x14ac:dyDescent="0.25">
      <c r="BU739" s="6"/>
      <c r="CB739" s="6"/>
    </row>
    <row r="740" spans="73:80" x14ac:dyDescent="0.25">
      <c r="BU740" s="6"/>
      <c r="CB740" s="6"/>
    </row>
    <row r="741" spans="73:80" x14ac:dyDescent="0.25">
      <c r="BU741" s="6"/>
      <c r="CB741" s="6"/>
    </row>
    <row r="742" spans="73:80" x14ac:dyDescent="0.25">
      <c r="BU742" s="6"/>
      <c r="CB742" s="6"/>
    </row>
    <row r="743" spans="73:80" x14ac:dyDescent="0.25">
      <c r="BU743" s="6"/>
      <c r="CB743" s="6"/>
    </row>
    <row r="744" spans="73:80" x14ac:dyDescent="0.25">
      <c r="BU744" s="6"/>
      <c r="CB744" s="6"/>
    </row>
    <row r="745" spans="73:80" x14ac:dyDescent="0.25">
      <c r="BU745" s="6"/>
      <c r="CB745" s="6"/>
    </row>
    <row r="746" spans="73:80" x14ac:dyDescent="0.25">
      <c r="BU746" s="6"/>
      <c r="CB746" s="6"/>
    </row>
    <row r="747" spans="73:80" x14ac:dyDescent="0.25">
      <c r="BU747" s="6"/>
      <c r="CB747" s="6"/>
    </row>
    <row r="748" spans="73:80" x14ac:dyDescent="0.25">
      <c r="BU748" s="6"/>
      <c r="CB748" s="6"/>
    </row>
    <row r="749" spans="73:80" x14ac:dyDescent="0.25">
      <c r="BU749" s="6"/>
      <c r="CB749" s="6"/>
    </row>
    <row r="750" spans="73:80" x14ac:dyDescent="0.25">
      <c r="BU750" s="6"/>
      <c r="CB750" s="6"/>
    </row>
    <row r="751" spans="73:80" x14ac:dyDescent="0.25">
      <c r="BU751" s="6"/>
      <c r="CB751" s="6"/>
    </row>
    <row r="752" spans="73:80" x14ac:dyDescent="0.25">
      <c r="BU752" s="6"/>
      <c r="CB752" s="6"/>
    </row>
    <row r="753" spans="73:80" x14ac:dyDescent="0.25">
      <c r="BU753" s="6"/>
      <c r="CB753" s="6"/>
    </row>
    <row r="754" spans="73:80" x14ac:dyDescent="0.25">
      <c r="BU754" s="6"/>
      <c r="CB754" s="6"/>
    </row>
    <row r="755" spans="73:80" x14ac:dyDescent="0.25">
      <c r="BU755" s="6"/>
      <c r="CB755" s="6"/>
    </row>
    <row r="756" spans="73:80" x14ac:dyDescent="0.25">
      <c r="BU756" s="6"/>
      <c r="CB756" s="6"/>
    </row>
    <row r="757" spans="73:80" x14ac:dyDescent="0.25">
      <c r="BU757" s="6"/>
      <c r="CB757" s="6"/>
    </row>
    <row r="758" spans="73:80" x14ac:dyDescent="0.25">
      <c r="BU758" s="6"/>
      <c r="CB758" s="6"/>
    </row>
    <row r="759" spans="73:80" x14ac:dyDescent="0.25">
      <c r="BU759" s="6"/>
      <c r="CB759" s="6"/>
    </row>
    <row r="760" spans="73:80" x14ac:dyDescent="0.25">
      <c r="BU760" s="6"/>
      <c r="CB760" s="6"/>
    </row>
    <row r="761" spans="73:80" x14ac:dyDescent="0.25">
      <c r="BU761" s="6"/>
      <c r="CB761" s="6"/>
    </row>
    <row r="762" spans="73:80" x14ac:dyDescent="0.25">
      <c r="BU762" s="6"/>
      <c r="CB762" s="6"/>
    </row>
    <row r="763" spans="73:80" x14ac:dyDescent="0.25">
      <c r="BU763" s="6"/>
      <c r="CB763" s="6"/>
    </row>
    <row r="764" spans="73:80" x14ac:dyDescent="0.25">
      <c r="BU764" s="6"/>
      <c r="CB764" s="6"/>
    </row>
    <row r="765" spans="73:80" x14ac:dyDescent="0.25">
      <c r="BU765" s="6"/>
      <c r="CB765" s="6"/>
    </row>
    <row r="766" spans="73:80" x14ac:dyDescent="0.25">
      <c r="BU766" s="6"/>
      <c r="CB766" s="6"/>
    </row>
    <row r="767" spans="73:80" x14ac:dyDescent="0.25">
      <c r="BU767" s="6"/>
      <c r="CB767" s="6"/>
    </row>
    <row r="768" spans="73:80" x14ac:dyDescent="0.25">
      <c r="BU768" s="6"/>
      <c r="CB768" s="6"/>
    </row>
    <row r="769" spans="73:80" x14ac:dyDescent="0.25">
      <c r="BU769" s="6"/>
      <c r="CB769" s="6"/>
    </row>
    <row r="770" spans="73:80" x14ac:dyDescent="0.25">
      <c r="BU770" s="6"/>
      <c r="CB770" s="6"/>
    </row>
    <row r="771" spans="73:80" x14ac:dyDescent="0.25">
      <c r="BU771" s="6"/>
      <c r="CB771" s="6"/>
    </row>
    <row r="772" spans="73:80" x14ac:dyDescent="0.25">
      <c r="BU772" s="6"/>
      <c r="CB772" s="6"/>
    </row>
    <row r="773" spans="73:80" x14ac:dyDescent="0.25">
      <c r="BU773" s="6"/>
      <c r="CB773" s="6"/>
    </row>
    <row r="774" spans="73:80" x14ac:dyDescent="0.25">
      <c r="BU774" s="6"/>
      <c r="CB774" s="6"/>
    </row>
    <row r="775" spans="73:80" x14ac:dyDescent="0.25">
      <c r="BU775" s="6"/>
      <c r="CB775" s="6"/>
    </row>
    <row r="776" spans="73:80" x14ac:dyDescent="0.25">
      <c r="BU776" s="6"/>
      <c r="CB776" s="6"/>
    </row>
    <row r="777" spans="73:80" x14ac:dyDescent="0.25">
      <c r="BU777" s="6"/>
      <c r="CB777" s="6"/>
    </row>
    <row r="778" spans="73:80" x14ac:dyDescent="0.25">
      <c r="BU778" s="6"/>
      <c r="CB778" s="6"/>
    </row>
    <row r="779" spans="73:80" x14ac:dyDescent="0.25">
      <c r="BU779" s="6"/>
      <c r="CB779" s="6"/>
    </row>
    <row r="780" spans="73:80" x14ac:dyDescent="0.25">
      <c r="BU780" s="6"/>
      <c r="CB780" s="6"/>
    </row>
    <row r="781" spans="73:80" x14ac:dyDescent="0.25">
      <c r="BU781" s="6"/>
      <c r="CB781" s="6"/>
    </row>
    <row r="782" spans="73:80" x14ac:dyDescent="0.25">
      <c r="BU782" s="6"/>
      <c r="CB782" s="6"/>
    </row>
    <row r="783" spans="73:80" x14ac:dyDescent="0.25">
      <c r="BU783" s="6"/>
      <c r="CB783" s="6"/>
    </row>
    <row r="784" spans="73:80" x14ac:dyDescent="0.25">
      <c r="BU784" s="6"/>
      <c r="CB784" s="6"/>
    </row>
    <row r="785" spans="73:80" x14ac:dyDescent="0.25">
      <c r="BU785" s="6"/>
      <c r="CB785" s="6"/>
    </row>
    <row r="786" spans="73:80" x14ac:dyDescent="0.25">
      <c r="BU786" s="6"/>
      <c r="CB786" s="6"/>
    </row>
    <row r="787" spans="73:80" x14ac:dyDescent="0.25">
      <c r="BU787" s="6"/>
      <c r="CB787" s="6"/>
    </row>
    <row r="788" spans="73:80" x14ac:dyDescent="0.25">
      <c r="BU788" s="6"/>
      <c r="CB788" s="6"/>
    </row>
    <row r="789" spans="73:80" x14ac:dyDescent="0.25">
      <c r="BU789" s="6"/>
      <c r="CB789" s="6"/>
    </row>
    <row r="790" spans="73:80" x14ac:dyDescent="0.25">
      <c r="BU790" s="6"/>
      <c r="CB790" s="6"/>
    </row>
    <row r="791" spans="73:80" x14ac:dyDescent="0.25">
      <c r="BU791" s="6"/>
      <c r="CB791" s="6"/>
    </row>
    <row r="792" spans="73:80" x14ac:dyDescent="0.25">
      <c r="BU792" s="6"/>
      <c r="CB792" s="6"/>
    </row>
    <row r="793" spans="73:80" x14ac:dyDescent="0.25">
      <c r="BU793" s="6"/>
      <c r="CB793" s="6"/>
    </row>
    <row r="794" spans="73:80" x14ac:dyDescent="0.25">
      <c r="BU794" s="6"/>
      <c r="CB794" s="6"/>
    </row>
    <row r="795" spans="73:80" x14ac:dyDescent="0.25">
      <c r="BU795" s="6"/>
      <c r="CB795" s="6"/>
    </row>
    <row r="796" spans="73:80" x14ac:dyDescent="0.25">
      <c r="BU796" s="6"/>
      <c r="CB796" s="6"/>
    </row>
    <row r="797" spans="73:80" x14ac:dyDescent="0.25">
      <c r="BU797" s="6"/>
      <c r="CB797" s="6"/>
    </row>
    <row r="798" spans="73:80" x14ac:dyDescent="0.25">
      <c r="BU798" s="6"/>
      <c r="CB798" s="6"/>
    </row>
    <row r="799" spans="73:80" x14ac:dyDescent="0.25">
      <c r="BU799" s="6"/>
      <c r="CB799" s="6"/>
    </row>
    <row r="800" spans="73:80" x14ac:dyDescent="0.25">
      <c r="BU800" s="6"/>
      <c r="CB800" s="6"/>
    </row>
    <row r="801" spans="73:80" x14ac:dyDescent="0.25">
      <c r="BU801" s="6"/>
      <c r="CB801" s="6"/>
    </row>
    <row r="802" spans="73:80" x14ac:dyDescent="0.25">
      <c r="BU802" s="6"/>
      <c r="CB802" s="6"/>
    </row>
    <row r="803" spans="73:80" x14ac:dyDescent="0.25">
      <c r="BU803" s="6"/>
      <c r="CB803" s="6"/>
    </row>
    <row r="804" spans="73:80" x14ac:dyDescent="0.25">
      <c r="BU804" s="6"/>
      <c r="CB804" s="6"/>
    </row>
    <row r="805" spans="73:80" x14ac:dyDescent="0.25">
      <c r="BU805" s="6"/>
      <c r="CB805" s="6"/>
    </row>
    <row r="806" spans="73:80" x14ac:dyDescent="0.25">
      <c r="BU806" s="6"/>
      <c r="CB806" s="6"/>
    </row>
    <row r="807" spans="73:80" x14ac:dyDescent="0.25">
      <c r="BU807" s="6"/>
      <c r="CB807" s="6"/>
    </row>
    <row r="808" spans="73:80" x14ac:dyDescent="0.25">
      <c r="BU808" s="6"/>
      <c r="CB808" s="6"/>
    </row>
    <row r="809" spans="73:80" x14ac:dyDescent="0.25">
      <c r="BU809" s="6"/>
      <c r="CB809" s="6"/>
    </row>
    <row r="810" spans="73:80" x14ac:dyDescent="0.25">
      <c r="BU810" s="6"/>
      <c r="CB810" s="6"/>
    </row>
    <row r="811" spans="73:80" x14ac:dyDescent="0.25">
      <c r="BU811" s="6"/>
      <c r="CB811" s="6"/>
    </row>
    <row r="812" spans="73:80" x14ac:dyDescent="0.25">
      <c r="BU812" s="6"/>
      <c r="CB812" s="6"/>
    </row>
    <row r="813" spans="73:80" x14ac:dyDescent="0.25">
      <c r="BU813" s="6"/>
      <c r="CB813" s="6"/>
    </row>
    <row r="814" spans="73:80" x14ac:dyDescent="0.25">
      <c r="BU814" s="6"/>
      <c r="CB814" s="6"/>
    </row>
    <row r="815" spans="73:80" x14ac:dyDescent="0.25">
      <c r="BU815" s="6"/>
      <c r="CB815" s="6"/>
    </row>
    <row r="816" spans="73:80" x14ac:dyDescent="0.25">
      <c r="BU816" s="6"/>
      <c r="CB816" s="6"/>
    </row>
    <row r="817" spans="73:80" x14ac:dyDescent="0.25">
      <c r="BU817" s="6"/>
      <c r="CB817" s="6"/>
    </row>
    <row r="818" spans="73:80" x14ac:dyDescent="0.25">
      <c r="BU818" s="6"/>
      <c r="CB818" s="6"/>
    </row>
    <row r="819" spans="73:80" x14ac:dyDescent="0.25">
      <c r="BU819" s="6"/>
      <c r="CB819" s="6"/>
    </row>
    <row r="820" spans="73:80" x14ac:dyDescent="0.25">
      <c r="BU820" s="6"/>
      <c r="CB820" s="6"/>
    </row>
    <row r="821" spans="73:80" x14ac:dyDescent="0.25">
      <c r="BU821" s="6"/>
      <c r="CB821" s="6"/>
    </row>
    <row r="822" spans="73:80" x14ac:dyDescent="0.25">
      <c r="BU822" s="6"/>
      <c r="CB822" s="6"/>
    </row>
    <row r="823" spans="73:80" x14ac:dyDescent="0.25">
      <c r="BU823" s="6"/>
      <c r="CB823" s="6"/>
    </row>
    <row r="824" spans="73:80" x14ac:dyDescent="0.25">
      <c r="BU824" s="6"/>
      <c r="CB824" s="6"/>
    </row>
    <row r="825" spans="73:80" x14ac:dyDescent="0.25">
      <c r="BU825" s="6"/>
      <c r="CB825" s="6"/>
    </row>
    <row r="826" spans="73:80" x14ac:dyDescent="0.25">
      <c r="BU826" s="6"/>
      <c r="CB826" s="6"/>
    </row>
    <row r="827" spans="73:80" x14ac:dyDescent="0.25">
      <c r="BU827" s="6"/>
      <c r="CB827" s="6"/>
    </row>
    <row r="828" spans="73:80" x14ac:dyDescent="0.25">
      <c r="BU828" s="6"/>
      <c r="CB828" s="6"/>
    </row>
    <row r="829" spans="73:80" x14ac:dyDescent="0.25">
      <c r="BU829" s="6"/>
      <c r="CB829" s="6"/>
    </row>
    <row r="830" spans="73:80" x14ac:dyDescent="0.25">
      <c r="BU830" s="6"/>
      <c r="CB830" s="6"/>
    </row>
    <row r="831" spans="73:80" x14ac:dyDescent="0.25">
      <c r="BU831" s="6"/>
      <c r="CB831" s="6"/>
    </row>
    <row r="832" spans="73:80" x14ac:dyDescent="0.25">
      <c r="BU832" s="6"/>
      <c r="CB832" s="6"/>
    </row>
    <row r="833" spans="73:80" x14ac:dyDescent="0.25">
      <c r="BU833" s="6"/>
      <c r="CB833" s="6"/>
    </row>
    <row r="834" spans="73:80" x14ac:dyDescent="0.25">
      <c r="BU834" s="6"/>
      <c r="CB834" s="6"/>
    </row>
    <row r="835" spans="73:80" x14ac:dyDescent="0.25">
      <c r="BU835" s="6"/>
      <c r="CB835" s="6"/>
    </row>
    <row r="836" spans="73:80" x14ac:dyDescent="0.25">
      <c r="BU836" s="6"/>
      <c r="CB836" s="6"/>
    </row>
    <row r="837" spans="73:80" x14ac:dyDescent="0.25">
      <c r="BU837" s="6"/>
      <c r="CB837" s="6"/>
    </row>
    <row r="838" spans="73:80" x14ac:dyDescent="0.25">
      <c r="BU838" s="6"/>
      <c r="CB838" s="6"/>
    </row>
    <row r="839" spans="73:80" x14ac:dyDescent="0.25">
      <c r="BU839" s="6"/>
      <c r="CB839" s="6"/>
    </row>
    <row r="840" spans="73:80" x14ac:dyDescent="0.25">
      <c r="BU840" s="6"/>
      <c r="CB840" s="6"/>
    </row>
    <row r="841" spans="73:80" x14ac:dyDescent="0.25">
      <c r="BU841" s="6"/>
      <c r="CB841" s="6"/>
    </row>
    <row r="842" spans="73:80" x14ac:dyDescent="0.25">
      <c r="BU842" s="6"/>
      <c r="CB842" s="6"/>
    </row>
    <row r="843" spans="73:80" x14ac:dyDescent="0.25">
      <c r="BU843" s="6"/>
      <c r="CB843" s="6"/>
    </row>
    <row r="844" spans="73:80" x14ac:dyDescent="0.25">
      <c r="BU844" s="6"/>
      <c r="CB844" s="6"/>
    </row>
    <row r="845" spans="73:80" x14ac:dyDescent="0.25">
      <c r="BU845" s="6"/>
      <c r="CB845" s="6"/>
    </row>
    <row r="846" spans="73:80" x14ac:dyDescent="0.25">
      <c r="BU846" s="6"/>
      <c r="CB846" s="6"/>
    </row>
    <row r="847" spans="73:80" x14ac:dyDescent="0.25">
      <c r="BU847" s="6"/>
      <c r="CB847" s="6"/>
    </row>
    <row r="848" spans="73:80" x14ac:dyDescent="0.25">
      <c r="BU848" s="6"/>
      <c r="CB848" s="6"/>
    </row>
    <row r="849" spans="73:80" x14ac:dyDescent="0.25">
      <c r="BU849" s="6"/>
      <c r="CB849" s="6"/>
    </row>
    <row r="850" spans="73:80" x14ac:dyDescent="0.25">
      <c r="BU850" s="6"/>
      <c r="CB850" s="6"/>
    </row>
    <row r="851" spans="73:80" x14ac:dyDescent="0.25">
      <c r="BU851" s="6"/>
      <c r="CB851" s="6"/>
    </row>
    <row r="852" spans="73:80" x14ac:dyDescent="0.25">
      <c r="BU852" s="6"/>
      <c r="CB852" s="6"/>
    </row>
    <row r="853" spans="73:80" x14ac:dyDescent="0.25">
      <c r="BU853" s="6"/>
      <c r="CB853" s="6"/>
    </row>
    <row r="854" spans="73:80" x14ac:dyDescent="0.25">
      <c r="BU854" s="6"/>
      <c r="CB854" s="6"/>
    </row>
    <row r="855" spans="73:80" x14ac:dyDescent="0.25">
      <c r="BU855" s="6"/>
      <c r="CB855" s="6"/>
    </row>
    <row r="856" spans="73:80" x14ac:dyDescent="0.25">
      <c r="BU856" s="6"/>
      <c r="CB856" s="6"/>
    </row>
    <row r="857" spans="73:80" x14ac:dyDescent="0.25">
      <c r="BU857" s="6"/>
      <c r="CB857" s="6"/>
    </row>
    <row r="858" spans="73:80" x14ac:dyDescent="0.25">
      <c r="BU858" s="6"/>
      <c r="CB858" s="6"/>
    </row>
    <row r="859" spans="73:80" x14ac:dyDescent="0.25">
      <c r="BU859" s="6"/>
      <c r="CB859" s="6"/>
    </row>
    <row r="860" spans="73:80" x14ac:dyDescent="0.25">
      <c r="BU860" s="6"/>
      <c r="CB860" s="6"/>
    </row>
    <row r="861" spans="73:80" x14ac:dyDescent="0.25">
      <c r="BU861" s="6"/>
      <c r="CB861" s="6"/>
    </row>
    <row r="862" spans="73:80" x14ac:dyDescent="0.25">
      <c r="BU862" s="6"/>
      <c r="CB862" s="6"/>
    </row>
    <row r="863" spans="73:80" x14ac:dyDescent="0.25">
      <c r="BU863" s="6"/>
      <c r="CB863" s="6"/>
    </row>
    <row r="864" spans="73:80" x14ac:dyDescent="0.25">
      <c r="BU864" s="6"/>
      <c r="CB864" s="6"/>
    </row>
    <row r="865" spans="73:80" x14ac:dyDescent="0.25">
      <c r="BU865" s="6"/>
      <c r="CB865" s="6"/>
    </row>
    <row r="866" spans="73:80" x14ac:dyDescent="0.25">
      <c r="BU866" s="6"/>
      <c r="CB866" s="6"/>
    </row>
    <row r="867" spans="73:80" x14ac:dyDescent="0.25">
      <c r="BU867" s="6"/>
      <c r="CB867" s="6"/>
    </row>
    <row r="868" spans="73:80" x14ac:dyDescent="0.25">
      <c r="BU868" s="6"/>
      <c r="CB868" s="6"/>
    </row>
    <row r="869" spans="73:80" x14ac:dyDescent="0.25">
      <c r="BU869" s="6"/>
      <c r="CB869" s="6"/>
    </row>
    <row r="870" spans="73:80" x14ac:dyDescent="0.25">
      <c r="BU870" s="6"/>
      <c r="CB870" s="6"/>
    </row>
    <row r="871" spans="73:80" x14ac:dyDescent="0.25">
      <c r="BU871" s="6"/>
      <c r="CB871" s="6"/>
    </row>
    <row r="872" spans="73:80" x14ac:dyDescent="0.25">
      <c r="BU872" s="6"/>
      <c r="CB872" s="6"/>
    </row>
    <row r="873" spans="73:80" x14ac:dyDescent="0.25">
      <c r="BU873" s="6"/>
      <c r="CB873" s="6"/>
    </row>
    <row r="874" spans="73:80" x14ac:dyDescent="0.25">
      <c r="BU874" s="6"/>
      <c r="CB874" s="6"/>
    </row>
    <row r="875" spans="73:80" x14ac:dyDescent="0.25">
      <c r="BU875" s="6"/>
      <c r="CB875" s="6"/>
    </row>
    <row r="876" spans="73:80" x14ac:dyDescent="0.25">
      <c r="BU876" s="6"/>
      <c r="CB876" s="6"/>
    </row>
    <row r="877" spans="73:80" x14ac:dyDescent="0.25">
      <c r="BU877" s="6"/>
      <c r="CB877" s="6"/>
    </row>
    <row r="878" spans="73:80" x14ac:dyDescent="0.25">
      <c r="BU878" s="6"/>
      <c r="CB878" s="6"/>
    </row>
    <row r="879" spans="73:80" x14ac:dyDescent="0.25">
      <c r="BU879" s="6"/>
      <c r="CB879" s="6"/>
    </row>
    <row r="880" spans="73:80" x14ac:dyDescent="0.25">
      <c r="BU880" s="6"/>
      <c r="CB880" s="6"/>
    </row>
    <row r="881" spans="73:80" x14ac:dyDescent="0.25">
      <c r="BU881" s="6"/>
      <c r="CB881" s="6"/>
    </row>
    <row r="882" spans="73:80" x14ac:dyDescent="0.25">
      <c r="BU882" s="6"/>
      <c r="CB882" s="6"/>
    </row>
    <row r="883" spans="73:80" x14ac:dyDescent="0.25">
      <c r="BU883" s="6"/>
      <c r="CB883" s="6"/>
    </row>
    <row r="884" spans="73:80" x14ac:dyDescent="0.25">
      <c r="BU884" s="6"/>
      <c r="CB884" s="6"/>
    </row>
    <row r="885" spans="73:80" x14ac:dyDescent="0.25">
      <c r="BU885" s="6"/>
      <c r="CB885" s="6"/>
    </row>
    <row r="886" spans="73:80" x14ac:dyDescent="0.25">
      <c r="BU886" s="6"/>
      <c r="CB886" s="6"/>
    </row>
    <row r="887" spans="73:80" x14ac:dyDescent="0.25">
      <c r="BU887" s="6"/>
      <c r="CB887" s="6"/>
    </row>
    <row r="888" spans="73:80" x14ac:dyDescent="0.25">
      <c r="BU888" s="6"/>
      <c r="CB888" s="6"/>
    </row>
    <row r="889" spans="73:80" x14ac:dyDescent="0.25">
      <c r="BU889" s="6"/>
      <c r="CB889" s="6"/>
    </row>
    <row r="890" spans="73:80" x14ac:dyDescent="0.25">
      <c r="BU890" s="6"/>
      <c r="CB890" s="6"/>
    </row>
    <row r="891" spans="73:80" x14ac:dyDescent="0.25">
      <c r="BU891" s="6"/>
      <c r="CB891" s="6"/>
    </row>
    <row r="892" spans="73:80" x14ac:dyDescent="0.25">
      <c r="BU892" s="6"/>
      <c r="CB892" s="6"/>
    </row>
    <row r="893" spans="73:80" x14ac:dyDescent="0.25">
      <c r="BU893" s="6"/>
      <c r="CB893" s="6"/>
    </row>
    <row r="894" spans="73:80" x14ac:dyDescent="0.25">
      <c r="BU894" s="6"/>
      <c r="CB894" s="6"/>
    </row>
    <row r="895" spans="73:80" x14ac:dyDescent="0.25">
      <c r="BU895" s="6"/>
      <c r="CB895" s="6"/>
    </row>
    <row r="896" spans="73:80" x14ac:dyDescent="0.25">
      <c r="BU896" s="6"/>
      <c r="CB896" s="6"/>
    </row>
    <row r="897" spans="73:80" x14ac:dyDescent="0.25">
      <c r="BU897" s="6"/>
      <c r="CB897" s="6"/>
    </row>
    <row r="898" spans="73:80" x14ac:dyDescent="0.25">
      <c r="BU898" s="6"/>
      <c r="CB898" s="6"/>
    </row>
    <row r="899" spans="73:80" x14ac:dyDescent="0.25">
      <c r="BU899" s="6"/>
      <c r="CB899" s="6"/>
    </row>
    <row r="900" spans="73:80" x14ac:dyDescent="0.25">
      <c r="BU900" s="6"/>
      <c r="CB900" s="6"/>
    </row>
    <row r="901" spans="73:80" x14ac:dyDescent="0.25">
      <c r="BU901" s="6"/>
      <c r="CB901" s="6"/>
    </row>
    <row r="902" spans="73:80" x14ac:dyDescent="0.25">
      <c r="BU902" s="6"/>
      <c r="CB902" s="6"/>
    </row>
    <row r="903" spans="73:80" x14ac:dyDescent="0.25">
      <c r="BU903" s="6"/>
      <c r="CB903" s="6"/>
    </row>
    <row r="904" spans="73:80" x14ac:dyDescent="0.25">
      <c r="BU904" s="6"/>
      <c r="CB904" s="6"/>
    </row>
    <row r="905" spans="73:80" x14ac:dyDescent="0.25">
      <c r="BU905" s="6"/>
      <c r="CB905" s="6"/>
    </row>
    <row r="906" spans="73:80" x14ac:dyDescent="0.25">
      <c r="BU906" s="6"/>
      <c r="CB906" s="6"/>
    </row>
    <row r="907" spans="73:80" x14ac:dyDescent="0.25">
      <c r="BU907" s="6"/>
      <c r="CB907" s="6"/>
    </row>
    <row r="908" spans="73:80" x14ac:dyDescent="0.25">
      <c r="BU908" s="6"/>
      <c r="CB908" s="6"/>
    </row>
    <row r="909" spans="73:80" x14ac:dyDescent="0.25">
      <c r="BU909" s="6"/>
      <c r="CB909" s="6"/>
    </row>
    <row r="910" spans="73:80" x14ac:dyDescent="0.25">
      <c r="BU910" s="6"/>
      <c r="CB910" s="6"/>
    </row>
    <row r="911" spans="73:80" x14ac:dyDescent="0.25">
      <c r="BU911" s="6"/>
      <c r="CB911" s="6"/>
    </row>
    <row r="912" spans="73:80" x14ac:dyDescent="0.25">
      <c r="BU912" s="6"/>
      <c r="CB912" s="6"/>
    </row>
    <row r="913" spans="73:80" x14ac:dyDescent="0.25">
      <c r="BU913" s="6"/>
      <c r="CB913" s="6"/>
    </row>
    <row r="914" spans="73:80" x14ac:dyDescent="0.25">
      <c r="BU914" s="6"/>
      <c r="CB914" s="6"/>
    </row>
    <row r="915" spans="73:80" x14ac:dyDescent="0.25">
      <c r="BU915" s="6"/>
      <c r="CB915" s="6"/>
    </row>
    <row r="916" spans="73:80" x14ac:dyDescent="0.25">
      <c r="BU916" s="6"/>
      <c r="CB916" s="6"/>
    </row>
    <row r="917" spans="73:80" x14ac:dyDescent="0.25">
      <c r="BU917" s="6"/>
      <c r="CB917" s="6"/>
    </row>
    <row r="918" spans="73:80" x14ac:dyDescent="0.25">
      <c r="BU918" s="6"/>
      <c r="CB918" s="6"/>
    </row>
    <row r="919" spans="73:80" x14ac:dyDescent="0.25">
      <c r="BU919" s="6"/>
      <c r="CB919" s="6"/>
    </row>
    <row r="920" spans="73:80" x14ac:dyDescent="0.25">
      <c r="BU920" s="6"/>
      <c r="CB920" s="6"/>
    </row>
    <row r="921" spans="73:80" x14ac:dyDescent="0.25">
      <c r="BU921" s="6"/>
      <c r="CB921" s="6"/>
    </row>
    <row r="922" spans="73:80" x14ac:dyDescent="0.25">
      <c r="BU922" s="6"/>
      <c r="CB922" s="6"/>
    </row>
    <row r="923" spans="73:80" x14ac:dyDescent="0.25">
      <c r="BU923" s="6"/>
      <c r="CB923" s="6"/>
    </row>
    <row r="924" spans="73:80" x14ac:dyDescent="0.25">
      <c r="BU924" s="6"/>
      <c r="CB924" s="6"/>
    </row>
    <row r="925" spans="73:80" x14ac:dyDescent="0.25">
      <c r="BU925" s="6"/>
      <c r="CB925" s="6"/>
    </row>
    <row r="926" spans="73:80" x14ac:dyDescent="0.25">
      <c r="BU926" s="6"/>
      <c r="CB926" s="6"/>
    </row>
    <row r="927" spans="73:80" x14ac:dyDescent="0.25">
      <c r="BU927" s="6"/>
      <c r="CB927" s="6"/>
    </row>
    <row r="928" spans="73:80" x14ac:dyDescent="0.25">
      <c r="BU928" s="6"/>
      <c r="CB928" s="6"/>
    </row>
    <row r="929" spans="73:80" x14ac:dyDescent="0.25">
      <c r="BU929" s="6"/>
      <c r="CB929" s="6"/>
    </row>
    <row r="930" spans="73:80" x14ac:dyDescent="0.25">
      <c r="BU930" s="6"/>
      <c r="CB930" s="6"/>
    </row>
    <row r="931" spans="73:80" x14ac:dyDescent="0.25">
      <c r="BU931" s="6"/>
      <c r="CB931" s="6"/>
    </row>
    <row r="932" spans="73:80" x14ac:dyDescent="0.25">
      <c r="BU932" s="6"/>
      <c r="CB932" s="6"/>
    </row>
    <row r="933" spans="73:80" x14ac:dyDescent="0.25">
      <c r="BU933" s="6"/>
      <c r="CB933" s="6"/>
    </row>
    <row r="934" spans="73:80" x14ac:dyDescent="0.25">
      <c r="BU934" s="6"/>
      <c r="CB934" s="6"/>
    </row>
    <row r="935" spans="73:80" x14ac:dyDescent="0.25">
      <c r="BU935" s="6"/>
      <c r="CB935" s="6"/>
    </row>
    <row r="936" spans="73:80" x14ac:dyDescent="0.25">
      <c r="BU936" s="6"/>
      <c r="CB936" s="6"/>
    </row>
    <row r="937" spans="73:80" x14ac:dyDescent="0.25">
      <c r="BU937" s="6"/>
      <c r="CB937" s="6"/>
    </row>
    <row r="938" spans="73:80" x14ac:dyDescent="0.25">
      <c r="BU938" s="6"/>
      <c r="CB938" s="6"/>
    </row>
    <row r="939" spans="73:80" x14ac:dyDescent="0.25">
      <c r="BU939" s="6"/>
      <c r="CB939" s="6"/>
    </row>
    <row r="940" spans="73:80" x14ac:dyDescent="0.25">
      <c r="BU940" s="6"/>
      <c r="CB940" s="6"/>
    </row>
    <row r="941" spans="73:80" x14ac:dyDescent="0.25">
      <c r="BU941" s="6"/>
      <c r="CB941" s="6"/>
    </row>
    <row r="942" spans="73:80" x14ac:dyDescent="0.25">
      <c r="BU942" s="6"/>
      <c r="CB942" s="6"/>
    </row>
    <row r="943" spans="73:80" x14ac:dyDescent="0.25">
      <c r="BU943" s="6"/>
      <c r="CB943" s="6"/>
    </row>
    <row r="944" spans="73:80" x14ac:dyDescent="0.25">
      <c r="BU944" s="6"/>
      <c r="CB944" s="6"/>
    </row>
    <row r="945" spans="73:80" x14ac:dyDescent="0.25">
      <c r="BU945" s="6"/>
      <c r="CB945" s="6"/>
    </row>
    <row r="946" spans="73:80" x14ac:dyDescent="0.25">
      <c r="BU946" s="6"/>
      <c r="CB946" s="6"/>
    </row>
    <row r="947" spans="73:80" x14ac:dyDescent="0.25">
      <c r="BU947" s="6"/>
      <c r="CB947" s="6"/>
    </row>
    <row r="948" spans="73:80" x14ac:dyDescent="0.25">
      <c r="BU948" s="6"/>
      <c r="CB948" s="6"/>
    </row>
    <row r="949" spans="73:80" x14ac:dyDescent="0.25">
      <c r="BU949" s="6"/>
      <c r="CB949" s="6"/>
    </row>
    <row r="950" spans="73:80" x14ac:dyDescent="0.25">
      <c r="BU950" s="6"/>
      <c r="CB950" s="6"/>
    </row>
    <row r="951" spans="73:80" x14ac:dyDescent="0.25">
      <c r="BU951" s="6"/>
      <c r="CB951" s="6"/>
    </row>
    <row r="952" spans="73:80" x14ac:dyDescent="0.25">
      <c r="BU952" s="6"/>
      <c r="CB952" s="6"/>
    </row>
    <row r="953" spans="73:80" x14ac:dyDescent="0.25">
      <c r="BU953" s="6"/>
      <c r="CB953" s="6"/>
    </row>
    <row r="954" spans="73:80" x14ac:dyDescent="0.25">
      <c r="BU954" s="6"/>
      <c r="CB954" s="6"/>
    </row>
    <row r="955" spans="73:80" x14ac:dyDescent="0.25">
      <c r="BU955" s="6"/>
      <c r="CB955" s="6"/>
    </row>
    <row r="956" spans="73:80" x14ac:dyDescent="0.25">
      <c r="BU956" s="6"/>
      <c r="CB956" s="6"/>
    </row>
    <row r="957" spans="73:80" x14ac:dyDescent="0.25">
      <c r="BU957" s="6"/>
      <c r="CB957" s="6"/>
    </row>
    <row r="958" spans="73:80" x14ac:dyDescent="0.25">
      <c r="BU958" s="6"/>
      <c r="CB958" s="6"/>
    </row>
    <row r="959" spans="73:80" x14ac:dyDescent="0.25">
      <c r="BU959" s="6"/>
      <c r="CB959" s="6"/>
    </row>
    <row r="960" spans="73:80" x14ac:dyDescent="0.25">
      <c r="BU960" s="6"/>
      <c r="CB960" s="6"/>
    </row>
    <row r="961" spans="73:80" x14ac:dyDescent="0.25">
      <c r="BU961" s="6"/>
      <c r="CB961" s="6"/>
    </row>
    <row r="962" spans="73:80" x14ac:dyDescent="0.25">
      <c r="BU962" s="6"/>
      <c r="CB962" s="6"/>
    </row>
    <row r="963" spans="73:80" x14ac:dyDescent="0.25">
      <c r="BU963" s="6"/>
      <c r="CB963" s="6"/>
    </row>
    <row r="964" spans="73:80" x14ac:dyDescent="0.25">
      <c r="BU964" s="6"/>
      <c r="CB964" s="6"/>
    </row>
    <row r="965" spans="73:80" x14ac:dyDescent="0.25">
      <c r="BU965" s="6"/>
      <c r="CB965" s="6"/>
    </row>
    <row r="966" spans="73:80" x14ac:dyDescent="0.25">
      <c r="BU966" s="6"/>
      <c r="CB966" s="6"/>
    </row>
    <row r="967" spans="73:80" x14ac:dyDescent="0.25">
      <c r="BU967" s="6"/>
      <c r="CB967" s="6"/>
    </row>
    <row r="968" spans="73:80" x14ac:dyDescent="0.25">
      <c r="BU968" s="6"/>
      <c r="CB968" s="6"/>
    </row>
    <row r="969" spans="73:80" x14ac:dyDescent="0.25">
      <c r="BU969" s="6"/>
      <c r="CB969" s="6"/>
    </row>
    <row r="970" spans="73:80" x14ac:dyDescent="0.25">
      <c r="BU970" s="6"/>
      <c r="CB970" s="6"/>
    </row>
    <row r="971" spans="73:80" x14ac:dyDescent="0.25">
      <c r="BU971" s="6"/>
      <c r="CB971" s="6"/>
    </row>
    <row r="972" spans="73:80" x14ac:dyDescent="0.25">
      <c r="BU972" s="6"/>
      <c r="CB972" s="6"/>
    </row>
    <row r="973" spans="73:80" x14ac:dyDescent="0.25">
      <c r="BU973" s="6"/>
      <c r="CB973" s="6"/>
    </row>
    <row r="974" spans="73:80" x14ac:dyDescent="0.25">
      <c r="BU974" s="6"/>
      <c r="CB974" s="6"/>
    </row>
    <row r="975" spans="73:80" x14ac:dyDescent="0.25">
      <c r="BU975" s="6"/>
      <c r="CB975" s="6"/>
    </row>
    <row r="976" spans="73:80" x14ac:dyDescent="0.25">
      <c r="BU976" s="6"/>
      <c r="CB976" s="6"/>
    </row>
    <row r="977" spans="73:80" x14ac:dyDescent="0.25">
      <c r="BU977" s="6"/>
      <c r="CB977" s="6"/>
    </row>
    <row r="978" spans="73:80" x14ac:dyDescent="0.25">
      <c r="BU978" s="6"/>
      <c r="CB978" s="6"/>
    </row>
    <row r="979" spans="73:80" x14ac:dyDescent="0.25">
      <c r="BU979" s="6"/>
      <c r="CB979" s="6"/>
    </row>
    <row r="980" spans="73:80" x14ac:dyDescent="0.25">
      <c r="BU980" s="6"/>
      <c r="CB980" s="6"/>
    </row>
    <row r="981" spans="73:80" x14ac:dyDescent="0.25">
      <c r="BU981" s="6"/>
      <c r="CB981" s="6"/>
    </row>
    <row r="982" spans="73:80" x14ac:dyDescent="0.25">
      <c r="BU982" s="6"/>
      <c r="CB982" s="6"/>
    </row>
    <row r="983" spans="73:80" x14ac:dyDescent="0.25">
      <c r="BU983" s="6"/>
      <c r="CB983" s="6"/>
    </row>
    <row r="984" spans="73:80" x14ac:dyDescent="0.25">
      <c r="BU984" s="6"/>
      <c r="CB984" s="6"/>
    </row>
    <row r="985" spans="73:80" x14ac:dyDescent="0.25">
      <c r="BU985" s="6"/>
      <c r="CB985" s="6"/>
    </row>
    <row r="986" spans="73:80" x14ac:dyDescent="0.25">
      <c r="BU986" s="6"/>
      <c r="CB986" s="6"/>
    </row>
    <row r="987" spans="73:80" x14ac:dyDescent="0.25">
      <c r="BU987" s="6"/>
      <c r="CB987" s="6"/>
    </row>
    <row r="988" spans="73:80" x14ac:dyDescent="0.25">
      <c r="BU988" s="6"/>
      <c r="CB988" s="6"/>
    </row>
    <row r="989" spans="73:80" x14ac:dyDescent="0.25">
      <c r="BU989" s="6"/>
      <c r="CB989" s="6"/>
    </row>
    <row r="990" spans="73:80" x14ac:dyDescent="0.25">
      <c r="BU990" s="6"/>
      <c r="CB990" s="6"/>
    </row>
    <row r="991" spans="73:80" x14ac:dyDescent="0.25">
      <c r="BU991" s="6"/>
      <c r="CB991" s="6"/>
    </row>
    <row r="992" spans="73:80" x14ac:dyDescent="0.25">
      <c r="BU992" s="6"/>
      <c r="CB992" s="6"/>
    </row>
    <row r="993" spans="73:80" x14ac:dyDescent="0.25">
      <c r="BU993" s="6"/>
      <c r="CB993" s="6"/>
    </row>
    <row r="994" spans="73:80" x14ac:dyDescent="0.25">
      <c r="BU994" s="6"/>
      <c r="CB994" s="6"/>
    </row>
    <row r="995" spans="73:80" x14ac:dyDescent="0.25">
      <c r="BU995" s="6"/>
      <c r="CB995" s="6"/>
    </row>
    <row r="996" spans="73:80" x14ac:dyDescent="0.25">
      <c r="BU996" s="6"/>
      <c r="CB996" s="6"/>
    </row>
    <row r="997" spans="73:80" x14ac:dyDescent="0.25">
      <c r="BU997" s="6"/>
      <c r="CB997" s="6"/>
    </row>
    <row r="998" spans="73:80" x14ac:dyDescent="0.25">
      <c r="BU998" s="6"/>
      <c r="CB998" s="6"/>
    </row>
    <row r="999" spans="73:80" x14ac:dyDescent="0.25">
      <c r="BU999" s="6"/>
      <c r="CB999" s="6"/>
    </row>
    <row r="1000" spans="73:80" x14ac:dyDescent="0.25">
      <c r="BU1000" s="6"/>
      <c r="CB1000" s="6"/>
    </row>
    <row r="1001" spans="73:80" x14ac:dyDescent="0.25">
      <c r="BU1001" s="6"/>
      <c r="CB1001" s="6"/>
    </row>
    <row r="1002" spans="73:80" x14ac:dyDescent="0.25">
      <c r="BU1002" s="6"/>
      <c r="CB1002" s="6"/>
    </row>
    <row r="1003" spans="73:80" x14ac:dyDescent="0.25">
      <c r="BU1003" s="6"/>
      <c r="CB1003" s="6"/>
    </row>
    <row r="1004" spans="73:80" x14ac:dyDescent="0.25">
      <c r="BU1004" s="6"/>
      <c r="CB1004" s="6"/>
    </row>
    <row r="1005" spans="73:80" x14ac:dyDescent="0.25">
      <c r="BU1005" s="6"/>
      <c r="CB1005" s="6"/>
    </row>
    <row r="1006" spans="73:80" x14ac:dyDescent="0.25">
      <c r="BU1006" s="6"/>
      <c r="CB1006" s="6"/>
    </row>
    <row r="1007" spans="73:80" x14ac:dyDescent="0.25">
      <c r="BU1007" s="6"/>
      <c r="CB1007" s="6"/>
    </row>
    <row r="1008" spans="73:80" x14ac:dyDescent="0.25">
      <c r="BU1008" s="6"/>
      <c r="CB1008" s="6"/>
    </row>
    <row r="1009" spans="73:80" x14ac:dyDescent="0.25">
      <c r="BU1009" s="6"/>
      <c r="CB1009" s="6"/>
    </row>
    <row r="1010" spans="73:80" x14ac:dyDescent="0.25">
      <c r="BU1010" s="6"/>
      <c r="CB1010" s="6"/>
    </row>
    <row r="1011" spans="73:80" x14ac:dyDescent="0.25">
      <c r="BU1011" s="6"/>
      <c r="CB1011" s="6"/>
    </row>
    <row r="1012" spans="73:80" x14ac:dyDescent="0.25">
      <c r="BU1012" s="6"/>
      <c r="CB1012" s="6"/>
    </row>
    <row r="1013" spans="73:80" x14ac:dyDescent="0.25">
      <c r="BU1013" s="6"/>
      <c r="CB1013" s="6"/>
    </row>
    <row r="1014" spans="73:80" x14ac:dyDescent="0.25">
      <c r="BU1014" s="6"/>
      <c r="CB1014" s="6"/>
    </row>
    <row r="1015" spans="73:80" x14ac:dyDescent="0.25">
      <c r="BU1015" s="6"/>
      <c r="CB1015" s="6"/>
    </row>
    <row r="1016" spans="73:80" x14ac:dyDescent="0.25">
      <c r="BU1016" s="6"/>
      <c r="CB1016" s="6"/>
    </row>
    <row r="1017" spans="73:80" x14ac:dyDescent="0.25">
      <c r="BU1017" s="6"/>
      <c r="CB1017" s="6"/>
    </row>
    <row r="1018" spans="73:80" x14ac:dyDescent="0.25">
      <c r="BU1018" s="6"/>
      <c r="CB1018" s="6"/>
    </row>
    <row r="1019" spans="73:80" x14ac:dyDescent="0.25">
      <c r="BU1019" s="6"/>
      <c r="CB1019" s="6"/>
    </row>
    <row r="1020" spans="73:80" x14ac:dyDescent="0.25">
      <c r="BU1020" s="6"/>
      <c r="CB1020" s="6"/>
    </row>
    <row r="1021" spans="73:80" x14ac:dyDescent="0.25">
      <c r="BU1021" s="6"/>
      <c r="CB1021" s="6"/>
    </row>
    <row r="1022" spans="73:80" x14ac:dyDescent="0.25">
      <c r="BU1022" s="6"/>
      <c r="CB1022" s="6"/>
    </row>
    <row r="1023" spans="73:80" x14ac:dyDescent="0.25">
      <c r="BU1023" s="6"/>
      <c r="CB1023" s="6"/>
    </row>
    <row r="1024" spans="73:80" x14ac:dyDescent="0.25">
      <c r="BU1024" s="6"/>
      <c r="CB1024" s="6"/>
    </row>
    <row r="1025" spans="73:80" x14ac:dyDescent="0.25">
      <c r="BU1025" s="6"/>
      <c r="CB1025" s="6"/>
    </row>
    <row r="1026" spans="73:80" x14ac:dyDescent="0.25">
      <c r="BU1026" s="6"/>
      <c r="CB1026" s="6"/>
    </row>
    <row r="1027" spans="73:80" x14ac:dyDescent="0.25">
      <c r="BU1027" s="6"/>
      <c r="CB1027" s="6"/>
    </row>
    <row r="1028" spans="73:80" x14ac:dyDescent="0.25">
      <c r="BU1028" s="6"/>
      <c r="CB1028" s="6"/>
    </row>
    <row r="1029" spans="73:80" x14ac:dyDescent="0.25">
      <c r="BU1029" s="6"/>
      <c r="CB1029" s="6"/>
    </row>
    <row r="1030" spans="73:80" x14ac:dyDescent="0.25">
      <c r="BU1030" s="6"/>
      <c r="CB1030" s="6"/>
    </row>
    <row r="1031" spans="73:80" x14ac:dyDescent="0.25">
      <c r="BU1031" s="6"/>
      <c r="CB1031" s="6"/>
    </row>
    <row r="1032" spans="73:80" x14ac:dyDescent="0.25">
      <c r="BU1032" s="6"/>
      <c r="CB1032" s="6"/>
    </row>
    <row r="1033" spans="73:80" x14ac:dyDescent="0.25">
      <c r="BU1033" s="6"/>
      <c r="CB1033" s="6"/>
    </row>
    <row r="1034" spans="73:80" x14ac:dyDescent="0.25">
      <c r="BU1034" s="6"/>
      <c r="CB1034" s="6"/>
    </row>
    <row r="1035" spans="73:80" x14ac:dyDescent="0.25">
      <c r="BU1035" s="6"/>
      <c r="CB1035" s="6"/>
    </row>
    <row r="1036" spans="73:80" x14ac:dyDescent="0.25">
      <c r="BU1036" s="6"/>
      <c r="CB1036" s="6"/>
    </row>
    <row r="1037" spans="73:80" x14ac:dyDescent="0.25">
      <c r="BU1037" s="6"/>
      <c r="CB1037" s="6"/>
    </row>
    <row r="1038" spans="73:80" x14ac:dyDescent="0.25">
      <c r="BU1038" s="6"/>
      <c r="CB1038" s="6"/>
    </row>
    <row r="1039" spans="73:80" x14ac:dyDescent="0.25">
      <c r="BU1039" s="6"/>
      <c r="CB1039" s="6"/>
    </row>
    <row r="1040" spans="73:80" x14ac:dyDescent="0.25">
      <c r="BU1040" s="6"/>
      <c r="CB1040" s="6"/>
    </row>
    <row r="1041" spans="73:80" x14ac:dyDescent="0.25">
      <c r="BU1041" s="6"/>
      <c r="CB1041" s="6"/>
    </row>
    <row r="1042" spans="73:80" x14ac:dyDescent="0.25">
      <c r="BU1042" s="6"/>
      <c r="CB1042" s="6"/>
    </row>
    <row r="1043" spans="73:80" x14ac:dyDescent="0.25">
      <c r="BU1043" s="6"/>
      <c r="CB1043" s="6"/>
    </row>
    <row r="1044" spans="73:80" x14ac:dyDescent="0.25">
      <c r="BU1044" s="6"/>
      <c r="CB1044" s="6"/>
    </row>
    <row r="1045" spans="73:80" x14ac:dyDescent="0.25">
      <c r="BU1045" s="6"/>
      <c r="CB1045" s="6"/>
    </row>
    <row r="1046" spans="73:80" x14ac:dyDescent="0.25">
      <c r="BU1046" s="6"/>
      <c r="CB1046" s="6"/>
    </row>
    <row r="1047" spans="73:80" x14ac:dyDescent="0.25">
      <c r="BU1047" s="6"/>
      <c r="CB1047" s="6"/>
    </row>
    <row r="1048" spans="73:80" x14ac:dyDescent="0.25">
      <c r="BU1048" s="6"/>
      <c r="CB1048" s="6"/>
    </row>
    <row r="1049" spans="73:80" x14ac:dyDescent="0.25">
      <c r="BU1049" s="6"/>
      <c r="CB1049" s="6"/>
    </row>
    <row r="1050" spans="73:80" x14ac:dyDescent="0.25">
      <c r="BU1050" s="6"/>
      <c r="CB1050" s="6"/>
    </row>
    <row r="1051" spans="73:80" x14ac:dyDescent="0.25">
      <c r="BU1051" s="6"/>
      <c r="CB1051" s="6"/>
    </row>
    <row r="1052" spans="73:80" x14ac:dyDescent="0.25">
      <c r="BU1052" s="6"/>
      <c r="CB1052" s="6"/>
    </row>
    <row r="1053" spans="73:80" x14ac:dyDescent="0.25">
      <c r="BU1053" s="6"/>
      <c r="CB1053" s="6"/>
    </row>
    <row r="1054" spans="73:80" x14ac:dyDescent="0.25">
      <c r="BU1054" s="6"/>
      <c r="CB1054" s="6"/>
    </row>
    <row r="1055" spans="73:80" x14ac:dyDescent="0.25">
      <c r="BU1055" s="6"/>
      <c r="CB1055" s="6"/>
    </row>
    <row r="1056" spans="73:80" x14ac:dyDescent="0.25">
      <c r="BU1056" s="6"/>
      <c r="CB1056" s="6"/>
    </row>
    <row r="1057" spans="73:80" x14ac:dyDescent="0.25">
      <c r="BU1057" s="6"/>
      <c r="CB1057" s="6"/>
    </row>
    <row r="1058" spans="73:80" x14ac:dyDescent="0.25">
      <c r="BU1058" s="6"/>
      <c r="CB1058" s="6"/>
    </row>
    <row r="1059" spans="73:80" x14ac:dyDescent="0.25">
      <c r="BU1059" s="6"/>
      <c r="CB1059" s="6"/>
    </row>
    <row r="1060" spans="73:80" x14ac:dyDescent="0.25">
      <c r="BU1060" s="6"/>
      <c r="CB1060" s="6"/>
    </row>
    <row r="1061" spans="73:80" x14ac:dyDescent="0.25">
      <c r="BU1061" s="6"/>
      <c r="CB1061" s="6"/>
    </row>
    <row r="1062" spans="73:80" x14ac:dyDescent="0.25">
      <c r="BU1062" s="6"/>
      <c r="CB1062" s="6"/>
    </row>
    <row r="1063" spans="73:80" x14ac:dyDescent="0.25">
      <c r="BU1063" s="6"/>
      <c r="CB1063" s="6"/>
    </row>
    <row r="1064" spans="73:80" x14ac:dyDescent="0.25">
      <c r="BU1064" s="6"/>
      <c r="CB1064" s="6"/>
    </row>
    <row r="1065" spans="73:80" x14ac:dyDescent="0.25">
      <c r="BU1065" s="6"/>
      <c r="CB1065" s="6"/>
    </row>
    <row r="1066" spans="73:80" x14ac:dyDescent="0.25">
      <c r="BU1066" s="6"/>
      <c r="CB1066" s="6"/>
    </row>
    <row r="1067" spans="73:80" x14ac:dyDescent="0.25">
      <c r="BU1067" s="6"/>
      <c r="CB1067" s="6"/>
    </row>
    <row r="1068" spans="73:80" x14ac:dyDescent="0.25">
      <c r="BU1068" s="6"/>
      <c r="CB1068" s="6"/>
    </row>
    <row r="1069" spans="73:80" x14ac:dyDescent="0.25">
      <c r="BU1069" s="6"/>
      <c r="CB1069" s="6"/>
    </row>
    <row r="1070" spans="73:80" x14ac:dyDescent="0.25">
      <c r="BU1070" s="6"/>
      <c r="CB1070" s="6"/>
    </row>
    <row r="1071" spans="73:80" x14ac:dyDescent="0.25">
      <c r="BU1071" s="6"/>
      <c r="CB1071" s="6"/>
    </row>
    <row r="1072" spans="73:80" x14ac:dyDescent="0.25">
      <c r="BU1072" s="6"/>
      <c r="CB1072" s="6"/>
    </row>
    <row r="1073" spans="73:80" x14ac:dyDescent="0.25">
      <c r="BU1073" s="6"/>
      <c r="CB1073" s="6"/>
    </row>
    <row r="1074" spans="73:80" x14ac:dyDescent="0.25">
      <c r="BU1074" s="6"/>
      <c r="CB1074" s="6"/>
    </row>
    <row r="1075" spans="73:80" x14ac:dyDescent="0.25">
      <c r="BU1075" s="6"/>
      <c r="CB1075" s="6"/>
    </row>
    <row r="1076" spans="73:80" x14ac:dyDescent="0.25">
      <c r="BU1076" s="6"/>
      <c r="CB1076" s="6"/>
    </row>
    <row r="1077" spans="73:80" x14ac:dyDescent="0.25">
      <c r="BU1077" s="6"/>
      <c r="CB1077" s="6"/>
    </row>
    <row r="1078" spans="73:80" x14ac:dyDescent="0.25">
      <c r="BU1078" s="6"/>
      <c r="CB1078" s="6"/>
    </row>
    <row r="1079" spans="73:80" x14ac:dyDescent="0.25">
      <c r="BU1079" s="6"/>
      <c r="CB1079" s="6"/>
    </row>
    <row r="1080" spans="73:80" x14ac:dyDescent="0.25">
      <c r="BU1080" s="6"/>
      <c r="CB1080" s="6"/>
    </row>
    <row r="1081" spans="73:80" x14ac:dyDescent="0.25">
      <c r="BU1081" s="6"/>
      <c r="CB1081" s="6"/>
    </row>
    <row r="1082" spans="73:80" x14ac:dyDescent="0.25">
      <c r="BU1082" s="6"/>
      <c r="CB1082" s="6"/>
    </row>
    <row r="1083" spans="73:80" x14ac:dyDescent="0.25">
      <c r="BU1083" s="6"/>
      <c r="CB1083" s="6"/>
    </row>
    <row r="1084" spans="73:80" x14ac:dyDescent="0.25">
      <c r="BU1084" s="6"/>
      <c r="CB1084" s="6"/>
    </row>
    <row r="1085" spans="73:80" x14ac:dyDescent="0.25">
      <c r="BU1085" s="6"/>
      <c r="CB1085" s="6"/>
    </row>
    <row r="1086" spans="73:80" x14ac:dyDescent="0.25">
      <c r="BU1086" s="6"/>
      <c r="CB1086" s="6"/>
    </row>
    <row r="1087" spans="73:80" x14ac:dyDescent="0.25">
      <c r="BU1087" s="6"/>
      <c r="CB1087" s="6"/>
    </row>
    <row r="1088" spans="73:80" x14ac:dyDescent="0.25">
      <c r="BU1088" s="6"/>
      <c r="CB1088" s="6"/>
    </row>
    <row r="1089" spans="73:80" x14ac:dyDescent="0.25">
      <c r="BU1089" s="6"/>
      <c r="CB1089" s="6"/>
    </row>
    <row r="1090" spans="73:80" x14ac:dyDescent="0.25">
      <c r="BU1090" s="6"/>
      <c r="CB1090" s="6"/>
    </row>
    <row r="1091" spans="73:80" x14ac:dyDescent="0.25">
      <c r="BU1091" s="6"/>
      <c r="CB1091" s="6"/>
    </row>
    <row r="1092" spans="73:80" x14ac:dyDescent="0.25">
      <c r="BU1092" s="6"/>
      <c r="CB1092" s="6"/>
    </row>
    <row r="1093" spans="73:80" x14ac:dyDescent="0.25">
      <c r="BU1093" s="6"/>
      <c r="CB1093" s="6"/>
    </row>
    <row r="1094" spans="73:80" x14ac:dyDescent="0.25">
      <c r="BU1094" s="6"/>
      <c r="CB1094" s="6"/>
    </row>
    <row r="1095" spans="73:80" x14ac:dyDescent="0.25">
      <c r="BU1095" s="6"/>
      <c r="CB1095" s="6"/>
    </row>
    <row r="1096" spans="73:80" x14ac:dyDescent="0.25">
      <c r="BU1096" s="6"/>
      <c r="CB1096" s="6"/>
    </row>
    <row r="1097" spans="73:80" x14ac:dyDescent="0.25">
      <c r="BU1097" s="6"/>
      <c r="CB1097" s="6"/>
    </row>
    <row r="1098" spans="73:80" x14ac:dyDescent="0.25">
      <c r="BU1098" s="6"/>
      <c r="CB1098" s="6"/>
    </row>
    <row r="1099" spans="73:80" x14ac:dyDescent="0.25">
      <c r="BU1099" s="6"/>
      <c r="CB1099" s="6"/>
    </row>
    <row r="1100" spans="73:80" x14ac:dyDescent="0.25">
      <c r="BU1100" s="6"/>
      <c r="CB1100" s="6"/>
    </row>
    <row r="1101" spans="73:80" x14ac:dyDescent="0.25">
      <c r="BU1101" s="6"/>
      <c r="CB1101" s="6"/>
    </row>
    <row r="1102" spans="73:80" x14ac:dyDescent="0.25">
      <c r="BU1102" s="6"/>
      <c r="CB1102" s="6"/>
    </row>
    <row r="1103" spans="73:80" x14ac:dyDescent="0.25">
      <c r="BU1103" s="6"/>
      <c r="CB1103" s="6"/>
    </row>
    <row r="1104" spans="73:80" x14ac:dyDescent="0.25">
      <c r="BU1104" s="6"/>
      <c r="CB1104" s="6"/>
    </row>
    <row r="1105" spans="73:80" x14ac:dyDescent="0.25">
      <c r="BU1105" s="6"/>
      <c r="CB1105" s="6"/>
    </row>
    <row r="1106" spans="73:80" x14ac:dyDescent="0.25">
      <c r="BU1106" s="6"/>
      <c r="CB1106" s="6"/>
    </row>
    <row r="1107" spans="73:80" x14ac:dyDescent="0.25">
      <c r="BU1107" s="6"/>
      <c r="CB1107" s="6"/>
    </row>
    <row r="1108" spans="73:80" x14ac:dyDescent="0.25">
      <c r="BU1108" s="6"/>
      <c r="CB1108" s="6"/>
    </row>
    <row r="1109" spans="73:80" x14ac:dyDescent="0.25">
      <c r="BU1109" s="6"/>
      <c r="CB1109" s="6"/>
    </row>
    <row r="1110" spans="73:80" x14ac:dyDescent="0.25">
      <c r="BU1110" s="6"/>
      <c r="CB1110" s="6"/>
    </row>
    <row r="1111" spans="73:80" x14ac:dyDescent="0.25">
      <c r="BU1111" s="6"/>
      <c r="CB1111" s="6"/>
    </row>
    <row r="1112" spans="73:80" x14ac:dyDescent="0.25">
      <c r="BU1112" s="6"/>
      <c r="CB1112" s="6"/>
    </row>
    <row r="1113" spans="73:80" x14ac:dyDescent="0.25">
      <c r="BU1113" s="6"/>
      <c r="CB1113" s="6"/>
    </row>
    <row r="1114" spans="73:80" x14ac:dyDescent="0.25">
      <c r="BU1114" s="6"/>
      <c r="CB1114" s="6"/>
    </row>
    <row r="1115" spans="73:80" x14ac:dyDescent="0.25">
      <c r="BU1115" s="6"/>
      <c r="CB1115" s="6"/>
    </row>
    <row r="1116" spans="73:80" x14ac:dyDescent="0.25">
      <c r="BU1116" s="6"/>
      <c r="CB1116" s="6"/>
    </row>
    <row r="1117" spans="73:80" x14ac:dyDescent="0.25">
      <c r="BU1117" s="6"/>
      <c r="CB1117" s="6"/>
    </row>
    <row r="1118" spans="73:80" x14ac:dyDescent="0.25">
      <c r="BU1118" s="6"/>
      <c r="CB1118" s="6"/>
    </row>
    <row r="1119" spans="73:80" x14ac:dyDescent="0.25">
      <c r="BU1119" s="6"/>
      <c r="CB1119" s="6"/>
    </row>
    <row r="1120" spans="73:80" x14ac:dyDescent="0.25">
      <c r="BU1120" s="6"/>
      <c r="CB1120" s="6"/>
    </row>
    <row r="1121" spans="73:80" x14ac:dyDescent="0.25">
      <c r="BU1121" s="6"/>
      <c r="CB1121" s="6"/>
    </row>
    <row r="1122" spans="73:80" x14ac:dyDescent="0.25">
      <c r="BU1122" s="6"/>
      <c r="CB1122" s="6"/>
    </row>
    <row r="1123" spans="73:80" x14ac:dyDescent="0.25">
      <c r="BU1123" s="6"/>
      <c r="CB1123" s="6"/>
    </row>
    <row r="1124" spans="73:80" x14ac:dyDescent="0.25">
      <c r="BU1124" s="6"/>
      <c r="CB1124" s="6"/>
    </row>
    <row r="1125" spans="73:80" x14ac:dyDescent="0.25">
      <c r="BU1125" s="6"/>
      <c r="CB1125" s="6"/>
    </row>
  </sheetData>
  <mergeCells count="18">
    <mergeCell ref="A6:A8"/>
    <mergeCell ref="A9:A15"/>
    <mergeCell ref="J1:J3"/>
    <mergeCell ref="K1:K3"/>
    <mergeCell ref="A1:A3"/>
    <mergeCell ref="BV1:BY2"/>
    <mergeCell ref="BZ1:CA2"/>
    <mergeCell ref="L2:L3"/>
    <mergeCell ref="C1:I2"/>
    <mergeCell ref="B1:B3"/>
    <mergeCell ref="BC2:BK2"/>
    <mergeCell ref="BL2:BT2"/>
    <mergeCell ref="AT2:BB2"/>
    <mergeCell ref="M2:Q2"/>
    <mergeCell ref="R2:V2"/>
    <mergeCell ref="AK2:AS2"/>
    <mergeCell ref="AB2:AJ2"/>
    <mergeCell ref="L1:BT1"/>
  </mergeCells>
  <phoneticPr fontId="23" type="noConversion"/>
  <conditionalFormatting sqref="AF10">
    <cfRule type="containsText" dxfId="54" priority="60" operator="containsText" text="Aceptable">
      <formula>NOT(ISERROR(SEARCH("Aceptable",AF10)))</formula>
    </cfRule>
    <cfRule type="containsText" dxfId="53" priority="59" operator="containsText" text="Riesgo">
      <formula>NOT(ISERROR(SEARCH("Riesgo",AF10)))</formula>
    </cfRule>
    <cfRule type="containsText" dxfId="52" priority="58" operator="containsText" text="Crítico">
      <formula>NOT(ISERROR(SEARCH("Crítico",AF10)))</formula>
    </cfRule>
  </conditionalFormatting>
  <conditionalFormatting sqref="AF6:AJ7">
    <cfRule type="containsText" dxfId="51" priority="61" operator="containsText" text="Aceptable">
      <formula>NOT(ISERROR(SEARCH("Aceptable",AF6)))</formula>
    </cfRule>
    <cfRule type="containsText" dxfId="50" priority="62" operator="containsText" text="Crítico">
      <formula>NOT(ISERROR(SEARCH("Crítico",AF6)))</formula>
    </cfRule>
    <cfRule type="containsText" dxfId="49" priority="63" operator="containsText" text="Riesgo">
      <formula>NOT(ISERROR(SEARCH("Riesgo",AF6)))</formula>
    </cfRule>
  </conditionalFormatting>
  <conditionalFormatting sqref="AF8:AJ8">
    <cfRule type="containsText" dxfId="48" priority="73" operator="containsText" text="Aceptable">
      <formula>NOT(ISERROR(SEARCH(("Aceptable"),(AF8))))</formula>
    </cfRule>
    <cfRule type="containsText" dxfId="47" priority="74" operator="containsText" text="Crítico">
      <formula>NOT(ISERROR(SEARCH(("Crítico"),(AF8))))</formula>
    </cfRule>
    <cfRule type="containsText" dxfId="46" priority="75" operator="containsText" text="Riesgo">
      <formula>NOT(ISERROR(SEARCH(("Riesgo"),(AF8))))</formula>
    </cfRule>
  </conditionalFormatting>
  <conditionalFormatting sqref="AF9:AJ9">
    <cfRule type="containsText" dxfId="45" priority="51" operator="containsText" text="Riesgo">
      <formula>NOT(ISERROR(SEARCH("Riesgo",AF9)))</formula>
    </cfRule>
    <cfRule type="containsText" dxfId="44" priority="50" operator="containsText" text="Crítico">
      <formula>NOT(ISERROR(SEARCH("Crítico",AF9)))</formula>
    </cfRule>
    <cfRule type="containsText" dxfId="43" priority="49" operator="containsText" text="Aceptable">
      <formula>NOT(ISERROR(SEARCH("Aceptable",AF9)))</formula>
    </cfRule>
  </conditionalFormatting>
  <conditionalFormatting sqref="AF14:AJ17">
    <cfRule type="containsText" dxfId="42" priority="48" operator="containsText" text="Riesgo">
      <formula>NOT(ISERROR(SEARCH(("Riesgo"),(AF14))))</formula>
    </cfRule>
    <cfRule type="containsText" dxfId="41" priority="47" operator="containsText" text="Crítico">
      <formula>NOT(ISERROR(SEARCH(("Crítico"),(AF14))))</formula>
    </cfRule>
    <cfRule type="containsText" dxfId="40" priority="46" operator="containsText" text="Aceptable">
      <formula>NOT(ISERROR(SEARCH(("Aceptable"),(AF14))))</formula>
    </cfRule>
  </conditionalFormatting>
  <conditionalFormatting sqref="AF12:AS13">
    <cfRule type="containsText" dxfId="39" priority="13" operator="containsText" text="Aceptable">
      <formula>NOT(ISERROR(SEARCH("Aceptable",AF12)))</formula>
    </cfRule>
    <cfRule type="containsText" dxfId="38" priority="14" operator="containsText" text="Crítico">
      <formula>NOT(ISERROR(SEARCH("Crítico",AF12)))</formula>
    </cfRule>
    <cfRule type="containsText" dxfId="37" priority="15" operator="containsText" text="Riesgo">
      <formula>NOT(ISERROR(SEARCH("Riesgo",AF12)))</formula>
    </cfRule>
  </conditionalFormatting>
  <conditionalFormatting sqref="AH4:AJ4 AU4:BB6 BD4:BK6 BM4:BO7 AE4:AE17 AU7:BK7 AU8:BO8">
    <cfRule type="containsText" dxfId="36" priority="95" operator="containsText" text="Crítico">
      <formula>NOT(ISERROR(SEARCH("Crítico",AE4)))</formula>
    </cfRule>
    <cfRule type="containsText" dxfId="35" priority="96" operator="containsText" text="Riesgo">
      <formula>NOT(ISERROR(SEARCH("Riesgo",AE4)))</formula>
    </cfRule>
  </conditionalFormatting>
  <conditionalFormatting sqref="AL4:AS6 AL7:AN8 AL9:AS9">
    <cfRule type="containsText" dxfId="34" priority="43" operator="containsText" text="Aceptable">
      <formula>NOT(ISERROR(SEARCH("Aceptable",AL4)))</formula>
    </cfRule>
    <cfRule type="containsText" dxfId="33" priority="45" operator="containsText" text="Riesgo">
      <formula>NOT(ISERROR(SEARCH("Riesgo",AL4)))</formula>
    </cfRule>
    <cfRule type="containsText" dxfId="32" priority="44" operator="containsText" text="Crítico">
      <formula>NOT(ISERROR(SEARCH("Crítico",AL4)))</formula>
    </cfRule>
  </conditionalFormatting>
  <conditionalFormatting sqref="AO10">
    <cfRule type="containsText" dxfId="31" priority="40" operator="containsText" text="Aceptable">
      <formula>NOT(ISERROR(SEARCH("Aceptable",AO10)))</formula>
    </cfRule>
    <cfRule type="containsText" dxfId="30" priority="41" operator="containsText" text="Crítico">
      <formula>NOT(ISERROR(SEARCH("Crítico",AO10)))</formula>
    </cfRule>
    <cfRule type="containsText" dxfId="29" priority="42" operator="containsText" text="Riesgo">
      <formula>NOT(ISERROR(SEARCH("Riesgo",AO10)))</formula>
    </cfRule>
  </conditionalFormatting>
  <conditionalFormatting sqref="AO7:AS7">
    <cfRule type="containsText" dxfId="28" priority="22" operator="containsText" text="Aceptable">
      <formula>NOT(ISERROR(SEARCH("Aceptable",AO7)))</formula>
    </cfRule>
    <cfRule type="containsText" dxfId="27" priority="23" operator="containsText" text="Crítico">
      <formula>NOT(ISERROR(SEARCH("Crítico",AO7)))</formula>
    </cfRule>
    <cfRule type="containsText" dxfId="26" priority="24" operator="containsText" text="Riesgo">
      <formula>NOT(ISERROR(SEARCH("Riesgo",AO7)))</formula>
    </cfRule>
  </conditionalFormatting>
  <conditionalFormatting sqref="AO8:AS8">
    <cfRule type="containsText" dxfId="25" priority="27" operator="containsText" text="Riesgo">
      <formula>NOT(ISERROR(SEARCH(("Riesgo"),(AO8))))</formula>
    </cfRule>
    <cfRule type="containsText" dxfId="24" priority="25" operator="containsText" text="Aceptable">
      <formula>NOT(ISERROR(SEARCH(("Aceptable"),(AO8))))</formula>
    </cfRule>
    <cfRule type="containsText" dxfId="23" priority="26" operator="containsText" text="Crítico">
      <formula>NOT(ISERROR(SEARCH(("Crítico"),(AO8))))</formula>
    </cfRule>
  </conditionalFormatting>
  <conditionalFormatting sqref="AO14:AS17">
    <cfRule type="containsText" dxfId="22" priority="30" operator="containsText" text="Riesgo">
      <formula>NOT(ISERROR(SEARCH(("Riesgo"),(AO14))))</formula>
    </cfRule>
    <cfRule type="containsText" dxfId="21" priority="28" operator="containsText" text="Aceptable">
      <formula>NOT(ISERROR(SEARCH(("Aceptable"),(AO14))))</formula>
    </cfRule>
    <cfRule type="containsText" dxfId="20" priority="29" operator="containsText" text="Crítico">
      <formula>NOT(ISERROR(SEARCH(("Crítico"),(AO14))))</formula>
    </cfRule>
  </conditionalFormatting>
  <conditionalFormatting sqref="AW4:AW15 P4:P17 U4:U17 AU9:BB9 BD9:BK9 BM9:BO9 AR10:BO10 AK10:AN11 AT11:BO12 AT13:BF13 BL13 AL14:AN14 AU14:BB14 BD14:BF14 BK14 AK15:AN17 AT15:BK17">
    <cfRule type="containsText" dxfId="19" priority="257" operator="containsText" text="Crítico">
      <formula>NOT(ISERROR(SEARCH("Crítico",P4)))</formula>
    </cfRule>
    <cfRule type="containsText" dxfId="18" priority="258" operator="containsText" text="Riesgo">
      <formula>NOT(ISERROR(SEARCH("Riesgo",P4)))</formula>
    </cfRule>
  </conditionalFormatting>
  <conditionalFormatting sqref="AW4:AW15 BD9:BK9 AR10:BO10 AT11:BO12 AT13:BF13 BD14:BF14 P4:P17 U4:U17 AU9:BB9 BM9:BO9 AK10:AN11 BL13 AL14:AN14 AU14:BB14 BK14 AK15:AN17 AT15:BK17">
    <cfRule type="containsText" dxfId="17" priority="256" operator="containsText" text="Aceptable">
      <formula>NOT(ISERROR(SEARCH("Aceptable",P4)))</formula>
    </cfRule>
  </conditionalFormatting>
  <conditionalFormatting sqref="BD4:BK6 AU7:BK7 AU8:BO8 AH4:AJ4 AU4:BB6 BM4:BO7 AE4:AE17">
    <cfRule type="containsText" dxfId="16" priority="94" operator="containsText" text="Aceptable">
      <formula>NOT(ISERROR(SEARCH("Aceptable",AE4)))</formula>
    </cfRule>
  </conditionalFormatting>
  <conditionalFormatting sqref="BF4:BF13">
    <cfRule type="containsText" dxfId="15" priority="82" operator="containsText" text="Aceptable">
      <formula>NOT(ISERROR(SEARCH("Aceptable",BF4)))</formula>
    </cfRule>
    <cfRule type="containsText" dxfId="14" priority="83" operator="containsText" text="Crítico">
      <formula>NOT(ISERROR(SEARCH("Crítico",BF4)))</formula>
    </cfRule>
    <cfRule type="containsText" dxfId="13" priority="84" operator="containsText" text="Riesgo">
      <formula>NOT(ISERROR(SEARCH("Riesgo",BF4)))</formula>
    </cfRule>
  </conditionalFormatting>
  <conditionalFormatting sqref="BF14">
    <cfRule type="containsText" dxfId="12" priority="259" operator="containsText" text="Riesgo">
      <formula>NOT(ISERROR(SEARCH(("Riesgo"),(BF14))))</formula>
    </cfRule>
  </conditionalFormatting>
  <conditionalFormatting sqref="BF14:BJ14">
    <cfRule type="containsText" dxfId="11" priority="12" operator="containsText" text="Aceptable">
      <formula>NOT(ISERROR(SEARCH(("Aceptable"),(BF14))))</formula>
    </cfRule>
    <cfRule type="containsText" dxfId="10" priority="10" operator="containsText" text="Crítico">
      <formula>NOT(ISERROR(SEARCH(("Crítico"),(BF14))))</formula>
    </cfRule>
  </conditionalFormatting>
  <conditionalFormatting sqref="BG13:BJ13">
    <cfRule type="containsText" dxfId="9" priority="6" operator="containsText" text="Riesgo">
      <formula>NOT(ISERROR(SEARCH("Riesgo",BG13)))</formula>
    </cfRule>
    <cfRule type="containsText" dxfId="8" priority="5" operator="containsText" text="Crítico">
      <formula>NOT(ISERROR(SEARCH("Crítico",BG13)))</formula>
    </cfRule>
    <cfRule type="containsText" dxfId="7" priority="4" operator="containsText" text="Aceptable">
      <formula>NOT(ISERROR(SEARCH("Aceptable",BG13)))</formula>
    </cfRule>
  </conditionalFormatting>
  <conditionalFormatting sqref="BG14:BJ14">
    <cfRule type="containsText" dxfId="6" priority="11" operator="containsText" text="Riesgo">
      <formula>NOT(ISERROR(SEARCH(("Riesgo"),(BG14))))</formula>
    </cfRule>
    <cfRule type="containsText" dxfId="5" priority="9" operator="containsText" text="Riesgo">
      <formula>NOT(ISERROR(SEARCH(("Riesgo"),(BG14))))</formula>
    </cfRule>
    <cfRule type="containsText" dxfId="4" priority="8" operator="containsText" text="Crítico">
      <formula>NOT(ISERROR(SEARCH(("Crítico"),(BG14))))</formula>
    </cfRule>
    <cfRule type="containsText" dxfId="3" priority="7" operator="containsText" text="Aceptable">
      <formula>NOT(ISERROR(SEARCH(("Aceptable"),(BG14))))</formula>
    </cfRule>
  </conditionalFormatting>
  <conditionalFormatting sqref="BM13:BO17">
    <cfRule type="containsText" dxfId="2" priority="1" operator="containsText" text="Aceptable">
      <formula>NOT(ISERROR(SEARCH("Aceptable",BM13)))</formula>
    </cfRule>
    <cfRule type="containsText" dxfId="1" priority="3" operator="containsText" text="Riesgo">
      <formula>NOT(ISERROR(SEARCH("Riesgo",BM13)))</formula>
    </cfRule>
    <cfRule type="containsText" dxfId="0" priority="2" operator="containsText" text="Crítico">
      <formula>NOT(ISERROR(SEARCH("Crítico",BM13)))</formula>
    </cfRule>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Belem Olvera Guerrero</dc:creator>
  <cp:lastModifiedBy>Diana Belem Olvera Guerrero</cp:lastModifiedBy>
  <dcterms:created xsi:type="dcterms:W3CDTF">2018-05-21T17:23:01Z</dcterms:created>
  <dcterms:modified xsi:type="dcterms:W3CDTF">2024-04-25T22:11:55Z</dcterms:modified>
</cp:coreProperties>
</file>