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https://sesnamx-my.sharepoint.com/personal/dbolvera_sesna_gob_mx/Documents/MIR_UA/2024/FID/"/>
    </mc:Choice>
  </mc:AlternateContent>
  <xr:revisionPtr revIDLastSave="0" documentId="8_{BA54DCA9-99BE-431B-B416-7547942B6EAA}" xr6:coauthVersionLast="47" xr6:coauthVersionMax="47" xr10:uidLastSave="{00000000-0000-0000-0000-000000000000}"/>
  <bookViews>
    <workbookView xWindow="28680" yWindow="-120" windowWidth="29040" windowHeight="15720" xr2:uid="{83774BFB-3B0F-4D52-8F47-9F7F82883BF1}"/>
  </bookViews>
  <sheets>
    <sheet name="Reporte FID"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C8" i="1" l="1"/>
  <c r="BD8" i="1" s="1"/>
  <c r="AS8" i="1"/>
  <c r="W8" i="1"/>
  <c r="O8" i="1"/>
  <c r="BD7" i="1"/>
  <c r="AR7" i="1"/>
  <c r="AS7" i="1" s="1"/>
  <c r="W7" i="1"/>
  <c r="O7" i="1"/>
  <c r="BD6" i="1"/>
  <c r="BC6" i="1"/>
  <c r="AR6" i="1"/>
  <c r="AS6" i="1" s="1"/>
  <c r="AG6" i="1"/>
  <c r="AH6" i="1" s="1"/>
  <c r="V6" i="1"/>
  <c r="W6" i="1" s="1"/>
  <c r="P6" i="1"/>
  <c r="O6" i="1"/>
  <c r="AZ5" i="1"/>
  <c r="BC5" i="1" s="1"/>
  <c r="BD5" i="1" s="1"/>
  <c r="AR5" i="1"/>
  <c r="AS5" i="1" s="1"/>
  <c r="AG5" i="1"/>
  <c r="AH5" i="1" s="1"/>
  <c r="W5" i="1"/>
  <c r="V5" i="1"/>
  <c r="P5" i="1"/>
  <c r="O5" i="1"/>
  <c r="BD4" i="1"/>
  <c r="AS4" i="1"/>
  <c r="AR4" i="1"/>
  <c r="AG4" i="1"/>
  <c r="AH4" i="1" s="1"/>
  <c r="V4" i="1"/>
  <c r="W4" i="1" s="1"/>
  <c r="P4" i="1"/>
  <c r="O4"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Ricardo Baeza Santana</author>
  </authors>
  <commentList>
    <comment ref="AC8" authorId="0" shapeId="0" xr:uid="{0E1EDC5B-CA91-46DA-82FD-7FE20EEB9ACF}">
      <text>
        <r>
          <rPr>
            <sz val="11"/>
            <color theme="1"/>
            <rFont val="Aptos Narrow"/>
            <family val="2"/>
            <scheme val="minor"/>
          </rPr>
          <t>Ricardo Baeza Santana:
El presente indicador se ajustó debido a los resultados alcanzados en el trimestre anterior y el actual, toda vez que la variación de la temática de las solicitudes es mínima y depende de un factor externo por lo que la información pública otorgada generalmente es en la mitad de las solicitudes presentadas.</t>
        </r>
      </text>
    </comment>
  </commentList>
</comments>
</file>

<file path=xl/sharedStrings.xml><?xml version="1.0" encoding="utf-8"?>
<sst xmlns="http://schemas.openxmlformats.org/spreadsheetml/2006/main" count="264" uniqueCount="173">
  <si>
    <t>FID</t>
  </si>
  <si>
    <t>METAS</t>
  </si>
  <si>
    <t>Programación Presupuestaria</t>
  </si>
  <si>
    <t>PROGRAMACIÓN PRESUPUESTARIA</t>
  </si>
  <si>
    <t>Registro para Cuenta Pública</t>
  </si>
  <si>
    <t>PORCENTAJE DE CUMPLIMIENTO DE LA META (%)</t>
  </si>
  <si>
    <t>Indicadores</t>
  </si>
  <si>
    <t>AVANCE ANUAL (Aplica para indicadores trimestrales y semestrales y anuales)</t>
  </si>
  <si>
    <t>AVANCE 1° TRIMESTRE (Aplica para indicadores trimestrales)</t>
  </si>
  <si>
    <t>AVANCE 2° TRIMESTRE  (Aplica para indicadores trimestrales y semestrales)</t>
  </si>
  <si>
    <t>AVANCE 3° TRIMESTRE (Aplica para indicadores trimestrales)</t>
  </si>
  <si>
    <t>AVANCE 4° TRIMESTRE  (Aplica para todos los indicadores)</t>
  </si>
  <si>
    <t>PARTIDAS ESPECÍFICAS</t>
  </si>
  <si>
    <t xml:space="preserve">Calendarización del presupuesto </t>
  </si>
  <si>
    <t>Calendarización del presupuesto modificado</t>
  </si>
  <si>
    <t>UNIDAD QUE REPORTA</t>
  </si>
  <si>
    <t>Resumen Narrativo</t>
  </si>
  <si>
    <t>Nombre</t>
  </si>
  <si>
    <t>Definición</t>
  </si>
  <si>
    <t>Método de Cálculo</t>
  </si>
  <si>
    <t>Frecuencia de Medición</t>
  </si>
  <si>
    <t>Unidad de medida</t>
  </si>
  <si>
    <t>Dimensión del Indicador</t>
  </si>
  <si>
    <t>Tipo de Indicador</t>
  </si>
  <si>
    <t>Medios de verificación</t>
  </si>
  <si>
    <t>Supuestos</t>
  </si>
  <si>
    <t>Comportamiento esperado</t>
  </si>
  <si>
    <t>Meta programada anual</t>
  </si>
  <si>
    <t>Meta alcanzada anual</t>
  </si>
  <si>
    <t>Variación % anual con parámetro de semaforización</t>
  </si>
  <si>
    <t>Resultado anual</t>
  </si>
  <si>
    <t>Justificación de la variación anual</t>
  </si>
  <si>
    <t>Programado</t>
  </si>
  <si>
    <t>Alcanzado</t>
  </si>
  <si>
    <t>numerador</t>
  </si>
  <si>
    <t>denominador</t>
  </si>
  <si>
    <t>Variación % con parámetro de semaforización</t>
  </si>
  <si>
    <t>Resultado</t>
  </si>
  <si>
    <t>Justificación de la variación
(desarrollo del método de cálculo)</t>
  </si>
  <si>
    <t>Causa</t>
  </si>
  <si>
    <t>Efecto</t>
  </si>
  <si>
    <t>Otros Motivos</t>
  </si>
  <si>
    <t>Observaciones DGA</t>
  </si>
  <si>
    <t>Justificación de la variación</t>
  </si>
  <si>
    <t>Acciones específicas</t>
  </si>
  <si>
    <t>Clasificador</t>
  </si>
  <si>
    <t>Descripción</t>
  </si>
  <si>
    <t>Total Gasto ordinario</t>
  </si>
  <si>
    <t xml:space="preserve">Presupuesto autorizado </t>
  </si>
  <si>
    <t>Techo presupuestario</t>
  </si>
  <si>
    <t xml:space="preserve">ENERO PROGRAMADO </t>
  </si>
  <si>
    <t>FEBRERO PROGRAMADO</t>
  </si>
  <si>
    <t>MARZO PROGRAMADO</t>
  </si>
  <si>
    <t>ABRIL PROGRAMADO</t>
  </si>
  <si>
    <t>MAYO PROGRAMADO</t>
  </si>
  <si>
    <t>JUNIO PROGRAMADO</t>
  </si>
  <si>
    <t>JULIO PROGRAMADO</t>
  </si>
  <si>
    <t>AGOSTO PROGRAMADO</t>
  </si>
  <si>
    <t>SEPTIEMBRE PROGRAMADO</t>
  </si>
  <si>
    <t>OCTUBREP ROGRAMADO</t>
  </si>
  <si>
    <t>NOVIEMBRE PROGRAMADO</t>
  </si>
  <si>
    <t>DICIEMBRE PROGRAMADO</t>
  </si>
  <si>
    <t>ENERO EJERCIDO</t>
  </si>
  <si>
    <t>PARTIDA PROGRAMADA</t>
  </si>
  <si>
    <t>PARTIDA UTILIZADA</t>
  </si>
  <si>
    <t>FEBRERO EJERCIDO</t>
  </si>
  <si>
    <t>MARZO EJERCIDO</t>
  </si>
  <si>
    <t>ABRIL EJERCIDO</t>
  </si>
  <si>
    <t>MAYO EJERCIDO</t>
  </si>
  <si>
    <t>JUNIO EJERCIDO</t>
  </si>
  <si>
    <t>JULIO EJERCIDO</t>
  </si>
  <si>
    <t>AGOSTO EJERCIDO</t>
  </si>
  <si>
    <t>SEPTIEMBRE EJERCIDO</t>
  </si>
  <si>
    <t>OCTUBRE EJERCIDO</t>
  </si>
  <si>
    <t>NOVIEMBRE EJERCIDO</t>
  </si>
  <si>
    <t>DICIEMBRE EJERCIDO</t>
  </si>
  <si>
    <t>TIPO DE JUSTIFICACIÓN</t>
  </si>
  <si>
    <t>Alcanzada / Aprobada</t>
  </si>
  <si>
    <t>Alcanzada / Ajustada</t>
  </si>
  <si>
    <t>OBSERVACIONES GENERALES DGA</t>
  </si>
  <si>
    <t>DECPC</t>
  </si>
  <si>
    <t xml:space="preserve">La Dirección de Enlace con el Comité de Participación Ciudadana desarrollará la maqueta de una "Herramienta de coordinación y seguimiento de las actividades de acompañamiento a los miembros del Comité de Participación Ciudadana por parte de la Dirección de Enlace con el Comité de Participación Ciudadana"   </t>
  </si>
  <si>
    <t>Porcentaje de avance en el desarrollo y pilotaje de la maqueta de la "Herramienta de coordinación y seguimiento de las actividades de acompañamiento a los miembros del Comité de Participación Ciudadana por parte de la Dirección de Enlace con el Comité de Participación Ciudadana"</t>
  </si>
  <si>
    <t xml:space="preserve">Mide el grado de avance en el desarrollo y pilotaje de la maqueta de la "Herramienta de coordinación y seguimiento de las actividades de acompañamiento a los miembros del Comité de Participación Ciudadana por parte de la Dirección de Enlace con el Comité de Participación Ciudadana", que integre y sistematice la información sobre el grado y nivel de atención a las actividades competencia de la Dirección de Enlace  con el CPC para la correcta gestión, coordinación o control de las acciones y trabajos de acompañamiento al mismo, en el marco de las atribuciones conferidas dentro del SNA. </t>
  </si>
  <si>
    <t>(Número de etapas para el desarrollo de la maqueta de la herramienta concluidas/Número de etapas para el desarrollo de la maqueta de la herramientaprogramadas)*100                               PRIMERA ETAPA: Se busca que se realice la maqueta inicial de la herramienta requerida, así como que se inicien la primera prueba piloto y se emita un informe de avances.                               SEGUNDA ETAPA: Se pretende atender mejoras derivado del primer pilotaje, así como que se realice el segundo, para emitir el reporte de avances.                                                                     TERCERA ETAPA: Realizar ajustes finales a la maqueta y elaboración de informe de avances y viabilidad del inicio de operaciones.                                                                                                    CUARTA ETAPA: Se pretende realizar la presentación de la maqueta final de la herramienta y obtener la aprobación de la misma, así como emitir informe final.</t>
  </si>
  <si>
    <t>Trimestral</t>
  </si>
  <si>
    <t>Porcentaje</t>
  </si>
  <si>
    <t>Eficacia</t>
  </si>
  <si>
    <t>Gestión</t>
  </si>
  <si>
    <t>Reportes de avances en el desarrollo y puesta en marcha de las pruebas piloto de la maqueta de la herramienta por la Dirección de Enlace con el Comité de Participación Ciudadana</t>
  </si>
  <si>
    <t xml:space="preserve">Se cuenta con una herramienta que permite a la DECPC dar debido seguimiento a las atribuciones conferidas por la normatividad, en cuanto a la coordinación y seguimiento de actividades de acompañamiento a los miembros del CPC, para la atención de los asuntos que les competen en términos de la legislación aplicable. </t>
  </si>
  <si>
    <t>Ascendente</t>
  </si>
  <si>
    <t>(Número de etapas para el desarrollo de la maqueta de la herramienta concluidas/Número de etapas para el desarrollo de la maqueta de la herramientaprogramadas)*100  4/4*100= 100%      1/4*100= 25%</t>
  </si>
  <si>
    <t>Con relación a la primera etapa de la proyección del indicador referente al desarrollo y pilotaje de la maqueta de la "Herramienta de coordinación y seguimiento de las actividades de acompañamiento a los miembros del Comité de Participación Ciudadana por parte de la Dirección de Enlace con el Comité de Participación Ciudadana", consistente en:
1)	Primer Trimestre: Elaboración de maqueta de la herramienta e implementación del primer pilotaje y elaboración de reporte de avances.
Se informa que se llevó a cabo un diagnóstico y evaluación de implementación de diversas herramientas tecnológicas (aplicaciones, sistemas o medios) que nos permitieran la automatización e integración al flujo de procesos que, de acuerdo con las necesidades del área, cumpla con lo proyectado la herramienta.
Una vez detectadas aquellas herramientas útiles para los fines requeridos, se llevó a cabo su integración a la maqueta del sitio que alojará la "Herramienta de coordinación y seguimiento de las actividades de acompañamiento a los miembros del Comité de Participación Ciudadana por parte de la Dirección de Enlace con el Comité de Participación Ciudadana", realizándose diversas pruebas, detectando así posibles áreas de oportunidad y mejora. 
Al termino del trimestre que se reporta se cuenta con un sitio en forma que cuenta ya con información real cargada, respecto de las actividades de la Dirección de Enlace con el Comité de Participación Ciudadana (DECPC) en acompañamiento técnico y jurídico al aludido cuerpo colegiado, misma que ha servido para la realización de las pruebas piloto.
En ese sentido, la información y resultados obtenidos de los trabajos realizados fueron impactados en el reporte de avances correspondiente, elaborado el propio personal adscrito a la DECPC y bajo la supervisión y validación de la Licda. Nancy Paola Ortega Castañeda, Titular de la DECPC.</t>
  </si>
  <si>
    <t xml:space="preserve">Se logra la meta </t>
  </si>
  <si>
    <t>(Número de etapas para el desarrollo de la maqueta de la herramienta concluidas/Número de etapas para el desarrollo de la maqueta de la herramientaprogramadas)*100  4/4*100= 100%      2/4*100= 50%</t>
  </si>
  <si>
    <t xml:space="preserve">Con relación a la segunda etapa de la proyección del indicador referente al desarrollo y pilotaje de la maqueta de la "Herramienta de coordinación y seguimiento de las actividades de acompañamiento a los miembros del Comité de Participación Ciudadana por parte de la Dirección de Enlace con el Comité de Participación Ciudadana", consistente en:
SEGUNDA ETAPA: Atención a mejoras detectadas e implementación del segundo pilotaje y elaboración de informe de avances. 
En ese sentido, una vez detectados y puestos a prueba los insumos tecnológicos a utilizar, se está elaborando un entorno de trabajo que permita la ejecución e interacción de cada uno de ellos, en donde se pueda dar seguimiento a las tareas asignadas entre las personas servidoras públicas adscritas a la DECPC, lo que derivó en el desarrollo de una aplicación móvil y de escritorio.
Una vez construidas las secciones que conforman la aplicación referida, se procedió a nutrir los apartados con información real de las actividades realizadas por la DECPC de manera propia y en acompañamiento a las realizadas por los integrantes del Comité de Participación Ciudadana del Sistema Nacional Anticorrupción, durante el año 2023, de conformidad con lo dispuesto en el artículo 31 del Estatuto Orgánico de la Secretaría Ejecutiva del Sistema Nacional Anticorrupción.
Al término del trimestre que se reporta se cuenta con una aplicación en desarrollo que conforma la "Herramienta de coordinación y seguimiento de las actividades de acompañamiento a los miembros del Comité de Participación Ciudadana por parte de la Dirección de Enlace con el Comité de Participación Ciudadana", misma que ha servido para la realización de las pruebas piloto.
En ese sentido, la información y resultados obtenidos de los trabajos realizados fueron impactados en el reporte de avances correspondiente, elaborado el propio personal adscrito a la DECPC y bajo la supervisión y validación de la Licda. Nancy Paola Ortega Castañeda, Titular de la DECPC.
</t>
  </si>
  <si>
    <t>Se logra la meta</t>
  </si>
  <si>
    <t>(Número de etapas para el desarrollo de la maqueta de la herramienta concluidas/Número de etapas para el desarrollo de la maqueta de la herramientaprogramadas)*100  4/4*100= 100%      3/4*100= 75%</t>
  </si>
  <si>
    <t xml:space="preserve">Con relación a la tercera etapa del indicador referente al desarrollo y pilotaje de la maqueta de la "Herramienta de coordinación y seguimiento de las actividades de acompañamiento a los miembros del Comité de Participación Ciudadana por parte de la Dirección de Enlace con el Comité de Participación Ciudadana", consistente en:
TERCERA ETAPA: Realizar ajustes finales a la maqueta y elaboración de informe de avances y viabilidad del inicio de operaciones.
En ese sentido, derivado de las pruebas piloto realizadas durante las etapas de desarrollo en el entorno de trabajo, el día de hoy se concluye que se cuenta con una herramienta de seguimiento y consulta, que permite al personal de la DECPC la ejecución de la herramienta en equipos de cómputo portátil y de escritorio, así como en dispositivos móviles (tablets o celulares), demostrando ser una aplicación optima que permite ser compatible y adaptable en su uso.
Actualmente el procesamiento de la información de la DECPC, se está trabajando en las bases de datos vinculadas a la herramienta, obteniéndose con ello datos estadísticos que permiten realizar informes sobre las acciones realizadas en un periodo de tiempo por la DECPC, en acompañamiento de las actividades de los integrantes del CPC, para el cumplimiento de sus atribuciones.
Bajo esa óptica, toda vez que el entorno de trabajo resulta confiable para la obtención de datos estadísticos, se estima viable su lanzamiento formal y usabilidad para medir el desempeño de la DECPC y, por ende, del cumplimiento de sus atribuciones establecidas en el Estatuto Orgánico de la SESNA.
Por lo anterior, la información y resultados obtenidos de los trabajos realizados fueron impactados en el reporte de avances correspondiente, elaborado el propio personal adscrito a la DECPC y bajo la supervisión y validación de la Licda. Nancy Paola Ortega Castañeda, Titular de la DECPC.
</t>
  </si>
  <si>
    <t>Se cuenta con información sobre la funcionalidad y viabilidad de lanzamiento e inicio de operaciones de la herramienta desarrollada.</t>
  </si>
  <si>
    <t xml:space="preserve">(Número de etapas para el desarrollo de la maqueta de la herramienta concluidas/Número de etapas para el desarrollo de la maqueta de la herramienta programadas)                             *100  4/4*100= 100%              </t>
  </si>
  <si>
    <t xml:space="preserve">Con relación a la cuarta etapa del indicador referente al desarrollo y pilotaje de la maqueta de la "Herramienta de coordinación y seguimiento de las actividades de acompañamiento a los miembros del Comité de Participación Ciudadana por parte de la Dirección de Enlace con el Comité de Participación Ciudadana", consistente en:
CUARTA ETAPA: Se pretende realizar la presentación de la maqueta final de la herramienta y obtener la aprobación de la misma, así como emitir informe final.
En ese sentido, una vez concluidas las pruebas piloto realizadas durante las etapas de desarrollo en el entorno de trabajo, así como ejecutadas las adecuaciones y mejoras correspondientes, se cuenta con la herramienta de seguimiento y consulta proyectada, misma que es posible ejecutarse desde equipos de cómputo portátil y de escritorio, así como en dispositivos móviles (tablets o celulares).
Por lo anterior, se cuenta con una herramienta de trabajo capaz de llevar un control y registro adecuado de las solicitudes de apoyo técnico y jurídico que el Comité de Participación Ciudadana (CPC) del Sistema Nacional Anticorrupción dirija a la Dirección de Enlace con el Comité de Participación Ciudadana (DECPC), a efecto de dar atención en tiempo y forma a las mismas.
Por otro lado, contar con la herramienta de mérito permite la generación de insumos para la creación de reportes de trabajo que den cuenta de las actividades, funcionalidad e importancia de la DECPC, mismos que servirán de apoyo a los reportes de ejecución de la propia herramienta, durante el siguiente ejercicio fiscal (2025).
Finalmente, respecto al porcentaje reportado, se tiene que si bien es cierto la herramienta se encuentra lista para su ejecución, su aprobación se ha visto detenida al requerirse que se defina el medio de captación de las solicitudes de los requerimientos de apoyo técnico y jurídico por parte de los integrantes del CPC, que sirva de sustento para la ejecución de la herramienta, de manera correcta.
</t>
  </si>
  <si>
    <t xml:space="preserve">Se cuenta con una herramienta de seguimiento y consulta para las actividades de la DECPC, funcional para dar debida atención a los requerimientos que realicen los integrantes del CPC. No obstante, se encuentra pendiente de aprobación, al encontrarse en proceso de definirse el medio de captación de los mismos. </t>
  </si>
  <si>
    <t>DD.HH. y PG</t>
  </si>
  <si>
    <t>La SESNA obtiene el distintivo dorado  del Programa Global “Sello de igualdad de Género” en las Instituciones Públicas otorgado por el Programa de las Naciones Unidas para el Desarrollo</t>
  </si>
  <si>
    <t>Porcentaje de avance en el proyecto "Sello de igualdad de Género” en las Instituciones Públicas.</t>
  </si>
  <si>
    <t xml:space="preserve">Mide el avance de la implementación de las etapas para obtener el sello dorado de igualdad de género del Programa de las Naciones Unidas para el Desarrollo.
</t>
  </si>
  <si>
    <t>(Número de etapas concluidas para la obtención del Sello de Igualdad de Género /Número de etapas programadas para la obtención del Sello de Igualdad de Género  )*100</t>
  </si>
  <si>
    <t>Semestral</t>
  </si>
  <si>
    <t>Estratégico</t>
  </si>
  <si>
    <t xml:space="preserve">* Hoja de ruta para la implementación del Sello de Igualdad de Género en la SESNA. 
* Documento de autodiagnóstico del Programa Global Sello de Igualdad de Género en la SESNA.
*Plan de Acción </t>
  </si>
  <si>
    <t>Se fortalece la transversalización de la Perspectiva de Género en los procesos administrativos y sustantivos de la Institución y con ello se obtiene un reconocimiento al exterior de la institución.</t>
  </si>
  <si>
    <t>55.5%</t>
  </si>
  <si>
    <t>NA</t>
  </si>
  <si>
    <t> </t>
  </si>
  <si>
    <t>Se alcanzaron 4 etapas de las 9 durante la primera mitad del año</t>
  </si>
  <si>
    <t>Se alcanzaron las siguientes etapas: 1) Reunión sobre metodología del sello  con PNUD en México, 2) Borrador de instrumento de colaboración, 3) Firma instrumento de colaboración SESNA-PNUD, 4) Compromiso</t>
  </si>
  <si>
    <t>A la fecha se alcanzaron 4 de las 9 etapas de la obtención del Sello</t>
  </si>
  <si>
    <t>Se alcanzaron 5 etapas de las 9 durante 2024</t>
  </si>
  <si>
    <t>Se alcanzaron las siguientes etapas: 1) Reunión sobre metodología del sello  con PNUD en México, 2) Borrador de instrumento de colaboración, 3) Firma instrumento de colaboración SESNA-PNUD, 4) Compromiso; 5) Linea Base</t>
  </si>
  <si>
    <t>A la fecha se alcanzaron 5 de las 9 etapas de la obtención del Sello. En el 2025 se implementarás las siguientes fases</t>
  </si>
  <si>
    <t>establecimiento de la hoja de ruta para la implementacion del sello para la igualdad de genero, elaboracion del autodiagnostico del programa para la implementacion del sello y elaboracion de plan de accion.</t>
  </si>
  <si>
    <t>1,517,355.00</t>
  </si>
  <si>
    <t>403,980.23</t>
  </si>
  <si>
    <t>658,168.17</t>
  </si>
  <si>
    <t>455,206.50</t>
  </si>
  <si>
    <t>El personal adscrito a la Secretaría Ejecutiva del Sistema Nacional se sensibiliza en temas de derechos humanos y perspectiva de género como parte de la cultura organizacional.</t>
  </si>
  <si>
    <t>Promedio de calificación en la encuesta de percepción en temas de derechos humanos, igualdad y equidad de género, no discriminación e integridad en la institución</t>
  </si>
  <si>
    <t>Mide la percepción del personal adscrito a la Secretaría Ejecutiva del Sistema Nacional Anticorrupción sobre el grado de conciencia en la importancia de los principios y valores contenidos en los códigos de ética y conducta, reglas de integridad, así como del apego a los mismos.</t>
  </si>
  <si>
    <t xml:space="preserve">(0.25 (Calificación de la Encuesta en temas de derechos humanos) + 0.25 (Calificación de la Encuesta en temas de igualdad y equidad de genero) + 0.25 (Calificación de la Encuesta en temas de no discriminación) + 0.25 (Calificación de la Encuesta en temas de integridad)) </t>
  </si>
  <si>
    <t>Anual</t>
  </si>
  <si>
    <t>Promedio</t>
  </si>
  <si>
    <t>Calidad</t>
  </si>
  <si>
    <t xml:space="preserve">Encuestas de percepción sobre la situación de los derechos humanos, igualdad y no discriminación e integridad en la institución, administradas y ubicadas en la Dirección de Derechos Humanos y Perspectiva de Género de la Secretaría Ejecutiva del Sistema Nacional Anticorrupción </t>
  </si>
  <si>
    <t>Las personas servidoras públicas de la SESNA consideran que existe suficiente concientización en la materia.</t>
  </si>
  <si>
    <t>0.25(83.86) + 0.25(87.22) + 0.25(65.34) + 0.25(82.95) = 20.97 + 21.8 + 16.34 + 20.74 = 79.84/100 = 0.79</t>
  </si>
  <si>
    <t xml:space="preserve">Derivado de las acciones de sensibilización y capacitación en materia de género y no discriminación se aplicó un cuestionario el cual midió las cuatro dimensiones. </t>
  </si>
  <si>
    <t xml:space="preserve">Los resultados del cuestionario arrojan que la segunda dimensión, referente a derechos humanos es la dimensión que tuvo una calificación menor y, por lo tanto, debe reforzarse. </t>
  </si>
  <si>
    <t xml:space="preserve">El personal de la SESNA conoce sus derechos humanos, identifica violencia de género y actúa en consecuencia para prevenirla. </t>
  </si>
  <si>
    <t>UT</t>
  </si>
  <si>
    <t>El personal adscrito a la Secretaría Ejecutiva del Sistema Nacional se sensibiliza en temas de transparencia, acceso a la información y protección de datos personales.</t>
  </si>
  <si>
    <t>Porcentaje de  avance en la realización de actividades para fomentar la transparencia, acceso a la información y  y protección de datos personales dentro de la institución</t>
  </si>
  <si>
    <t>Mide el grado de sensibilización, difusión e implementación de acciones materia de transparencia, acceso a la información y protección de datos personales mediante las acciones realizadas adicionales a las establecidas por el INAI.</t>
  </si>
  <si>
    <t>(Número de actividades de promoción difundidos en materia de transparencia, acceso a la información y derechos humanos en el trimestre /  Total de actividades de promoción programadas en el trimestre) * 100</t>
  </si>
  <si>
    <t>Materiales difundidos mediante correo institucional (infografías, correos y carteles ) en materia de transparencia, acceso a la información y  protección de datos personales.</t>
  </si>
  <si>
    <t>Las personas servidoras públicas de la SESNA consideran prioritario la concientización en la materia.</t>
  </si>
  <si>
    <t>De las 12 actividades programadas durante el año se realizaron 3 en el primer  trimestre de 2024, por lo que se alcanzó el 25%, lo cual se puede verificar con las constancias, inforgrafías y correos de difusión de las diversas materias.</t>
  </si>
  <si>
    <t>Menor núnero de actividades de difusión por cargas de trabajo.</t>
  </si>
  <si>
    <t>Aceptable</t>
  </si>
  <si>
    <t>De las 12 actividades programadas durante el año se realizaron 3 en el segundo trimestre de 2024, por lo que se alcanzó el50%, lo cual se puede verificar con las constancias, inforgrafías y correos de difusión de las diversas materias.</t>
  </si>
  <si>
    <t>De las 12 actividades programadas durante el año se realizaron 3 en el tercer trimestre de 2024, por lo que se alcanzó el 75%, lo cual se puede verificar con las constancias, inforgrafías y correos de difusión de las diversas materias.</t>
  </si>
  <si>
    <t>Los efectos son positivos al difundir las actividades en materia de transparencia y protección de datos personales al interior de la entidad ya que el personal participa en los distintos procesos relacinados con los temas señalados.</t>
  </si>
  <si>
    <t>El numerador y denominador no son consistenetes con el valor del avance reportado. Se sugiere revisar. 
También se recomienda llenar el apartado de efectos (esto es cuál es el efecto positivo o negativo del resultado obtenido)</t>
  </si>
  <si>
    <t>De las 12 actividades programadas durante el año se realizaron 3 en el cuarto trimestre de 2024, por lo que se alcanzó el 100%, lo cual se puede verificar con las constancias, inforgrafías y correos de difusión de las diversas materias.</t>
  </si>
  <si>
    <t>Menor núnero de actividades de difusión por cargas de trabajo y situación del INAI</t>
  </si>
  <si>
    <t>Las Solicitudes de acceso a la información que llegan a la SESNA se atienden con información pública.</t>
  </si>
  <si>
    <t>Porcentaje de solicitudes atendidas con información pública del total de solicitudes presentadas mediante la PNT.</t>
  </si>
  <si>
    <t>Mide el aumento de  respuestas con información pública en la modalidad de Entrega de información vía Plataforma Nacional de Transparencia, del total de las solicitudes presentadas en el periodo.</t>
  </si>
  <si>
    <t>(Número de solicitudes de acceso a la información atendidas con información pública /  Total de solicitudes presentadas en el trimestre) * 100</t>
  </si>
  <si>
    <t xml:space="preserve"> Total de solicitudes de información pública, presentadas en la Plataforma Nacional de Transparencia en el trimestre. (PNT)</t>
  </si>
  <si>
    <t>Las personas que realizan solicitudes de información consideran adecuado el contenido y calidad de respuesta a sus solicitudes.</t>
  </si>
  <si>
    <t>53.3%</t>
  </si>
  <si>
    <t>De un total de 66 solicitudes de acceso a la Información Pública (SAI) 35 fueron atendidas con información pública, en el sentido de Entrega de información vía PNT</t>
  </si>
  <si>
    <t> La diferencia del porcentaje restante se debe a que el resto de solicitudes presentadas resulta ser notoria incompetencia para SFP, ASF y FGR.</t>
  </si>
  <si>
    <t>50.40%</t>
  </si>
  <si>
    <t>Riesgo</t>
  </si>
  <si>
    <t>De un total de 117 solicitudes de acceso a la Información Pública (SAI) 59 fueron atendidas con información pública, en el sentido de Entrega de información vía PNT</t>
  </si>
  <si>
    <t>De un total de 224 solicitudes de acceso a la Información Pública (SAI) 82 fueron atendidas con información pública, en el sentido de Entrega de información vía PNT</t>
  </si>
  <si>
    <t>Los efectos son negativos ya que han aumentado las solicitudes para otras instituciones lo cual resulta como notoria incompetencia por parte de la SESNA y va en aumento el numero de solicitudes en ese sentido.</t>
  </si>
  <si>
    <t>No se debe modificar la columna de variación con el parámetro de semaforización, de lo contrario no es posible identificar de forma objetiva el  resultado que en este caso es "Critco" ya que el resultado está por debajo de lo programado. También se recomienda llenar el apartado de efectos (esto es cuál es el efecto positivo o negativo del resultado obtenido)</t>
  </si>
  <si>
    <t>De un total de 282 solicitudes de acceso a la Información Pública (SAI)  105 fueron atendidas con información pública, en el sentido de Entrega de información vía PNT</t>
  </si>
  <si>
    <t>Han aumentado las solicitudes para otras instituciones lo cual resulta como notoria incompetencia por parte de la SESNA y va en aumento el numero de solicitudes en ese sentido.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</si>
</sst>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1"/>
      <color theme="1"/>
      <name val="Aptos Narrow"/>
      <family val="2"/>
      <scheme val="minor"/>
    </font>
    <font>
      <b/>
      <sz val="11"/>
      <color theme="0"/>
      <name val="Aptos Narrow"/>
      <family val="2"/>
      <scheme val="minor"/>
    </font>
    <font>
      <sz val="11"/>
      <color rgb="FFFF0000"/>
      <name val="Aptos Narrow"/>
      <family val="2"/>
      <scheme val="minor"/>
    </font>
    <font>
      <b/>
      <sz val="11"/>
      <color theme="1"/>
      <name val="Aptos Narrow"/>
      <family val="2"/>
      <scheme val="minor"/>
    </font>
    <font>
      <b/>
      <sz val="12"/>
      <color theme="0"/>
      <name val="Aptos Narrow"/>
      <family val="2"/>
      <scheme val="minor"/>
    </font>
    <font>
      <sz val="11"/>
      <name val="Aptos Narrow"/>
      <family val="2"/>
      <scheme val="minor"/>
    </font>
    <font>
      <b/>
      <sz val="10"/>
      <color theme="0"/>
      <name val="Soberana "/>
    </font>
    <font>
      <b/>
      <sz val="10"/>
      <color theme="1"/>
      <name val="Aptos Narrow"/>
      <family val="2"/>
      <scheme val="minor"/>
    </font>
    <font>
      <sz val="9"/>
      <color theme="1"/>
      <name val="Aptos Narrow"/>
      <family val="2"/>
      <scheme val="minor"/>
    </font>
    <font>
      <sz val="9"/>
      <color rgb="FF000000"/>
      <name val="Calibri"/>
      <family val="2"/>
    </font>
    <font>
      <sz val="11"/>
      <color rgb="FF000000"/>
      <name val="Aptos Narrow"/>
      <family val="2"/>
      <scheme val="minor"/>
    </font>
    <font>
      <sz val="11"/>
      <color theme="1"/>
      <name val="Soberana Sans"/>
    </font>
    <font>
      <sz val="11"/>
      <color rgb="FF000000"/>
      <name val="Calibri"/>
      <family val="2"/>
    </font>
    <font>
      <b/>
      <sz val="11"/>
      <color rgb="FF000000"/>
      <name val="Calibri"/>
      <family val="2"/>
    </font>
    <font>
      <sz val="9"/>
      <name val="Calibri"/>
      <family val="2"/>
    </font>
    <font>
      <sz val="11"/>
      <color rgb="FFC00000"/>
      <name val="Calibri"/>
      <family val="2"/>
    </font>
    <font>
      <sz val="11"/>
      <color rgb="FF000000"/>
      <name val="Soberana Sans"/>
    </font>
    <font>
      <sz val="9"/>
      <color rgb="FFC00000"/>
      <name val="Calibri"/>
      <family val="2"/>
    </font>
    <font>
      <sz val="11"/>
      <color rgb="FFFF0000"/>
      <name val="Calibri"/>
      <family val="2"/>
    </font>
    <font>
      <sz val="8"/>
      <color theme="1"/>
      <name val="Aptos Narrow"/>
      <family val="2"/>
      <scheme val="minor"/>
    </font>
    <font>
      <sz val="10"/>
      <color rgb="FF495057"/>
      <name val="-Apple-System"/>
      <charset val="1"/>
    </font>
    <font>
      <sz val="12"/>
      <color rgb="FF000000"/>
      <name val="Calibri"/>
      <family val="2"/>
      <charset val="1"/>
    </font>
  </fonts>
  <fills count="19">
    <fill>
      <patternFill patternType="none"/>
    </fill>
    <fill>
      <patternFill patternType="gray125"/>
    </fill>
    <fill>
      <patternFill patternType="solid">
        <fgColor theme="9" tint="-0.249977111117893"/>
        <bgColor indexed="64"/>
      </patternFill>
    </fill>
    <fill>
      <patternFill patternType="solid">
        <fgColor rgb="FFC00000"/>
        <bgColor indexed="64"/>
      </patternFill>
    </fill>
    <fill>
      <patternFill patternType="solid">
        <fgColor rgb="FFC00000"/>
        <bgColor rgb="FFC00000"/>
      </patternFill>
    </fill>
    <fill>
      <patternFill patternType="solid">
        <fgColor rgb="FF00FFFF"/>
        <bgColor rgb="FF00FFFF"/>
      </patternFill>
    </fill>
    <fill>
      <patternFill patternType="solid">
        <fgColor theme="0" tint="-0.14999847407452621"/>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rgb="FFCC0000"/>
        <bgColor indexed="64"/>
      </patternFill>
    </fill>
    <fill>
      <patternFill patternType="solid">
        <fgColor rgb="FFFFFFFF"/>
        <bgColor rgb="FF000000"/>
      </patternFill>
    </fill>
    <fill>
      <patternFill patternType="solid">
        <fgColor rgb="FFFFFF00"/>
        <bgColor rgb="FFFFFF00"/>
      </patternFill>
    </fill>
    <fill>
      <patternFill patternType="solid">
        <fgColor rgb="FFFFFFFF"/>
        <bgColor rgb="FFFFFFFF"/>
      </patternFill>
    </fill>
    <fill>
      <patternFill patternType="solid">
        <fgColor rgb="FFD9D9D9"/>
        <bgColor rgb="FF000000"/>
      </patternFill>
    </fill>
    <fill>
      <patternFill patternType="solid">
        <fgColor rgb="FFFFFF00"/>
        <bgColor rgb="FF000000"/>
      </patternFill>
    </fill>
    <fill>
      <patternFill patternType="solid">
        <fgColor rgb="FF00B050"/>
        <bgColor rgb="FF00B050"/>
      </patternFill>
    </fill>
    <fill>
      <patternFill patternType="solid">
        <fgColor rgb="FFFFC000"/>
        <bgColor rgb="FFFFC000"/>
      </patternFill>
    </fill>
  </fills>
  <borders count="58">
    <border>
      <left/>
      <right/>
      <top/>
      <bottom/>
      <diagonal/>
    </border>
    <border>
      <left style="double">
        <color theme="0"/>
      </left>
      <right/>
      <top/>
      <bottom/>
      <diagonal/>
    </border>
    <border>
      <left/>
      <right style="thin">
        <color rgb="FF000000"/>
      </right>
      <top/>
      <bottom/>
      <diagonal/>
    </border>
    <border>
      <left style="thin">
        <color rgb="FF000000"/>
      </left>
      <right/>
      <top style="thin">
        <color indexed="64"/>
      </top>
      <bottom style="thin">
        <color indexed="64"/>
      </bottom>
      <diagonal/>
    </border>
    <border>
      <left/>
      <right/>
      <top style="thin">
        <color indexed="64"/>
      </top>
      <bottom style="thin">
        <color indexed="64"/>
      </bottom>
      <diagonal/>
    </border>
    <border>
      <left/>
      <right style="medium">
        <color rgb="FF000000"/>
      </right>
      <top style="thin">
        <color indexed="64"/>
      </top>
      <bottom style="thin">
        <color indexed="64"/>
      </bottom>
      <diagonal/>
    </border>
    <border>
      <left style="medium">
        <color rgb="FF000000"/>
      </left>
      <right/>
      <top/>
      <bottom/>
      <diagonal/>
    </border>
    <border>
      <left style="thin">
        <color theme="1"/>
      </left>
      <right/>
      <top/>
      <bottom/>
      <diagonal/>
    </border>
    <border>
      <left/>
      <right style="thin">
        <color theme="1"/>
      </right>
      <top/>
      <bottom/>
      <diagonal/>
    </border>
    <border>
      <left style="thin">
        <color indexed="64"/>
      </left>
      <right style="thin">
        <color indexed="64"/>
      </right>
      <top style="thin">
        <color indexed="64"/>
      </top>
      <bottom style="double">
        <color theme="1"/>
      </bottom>
      <diagonal/>
    </border>
    <border>
      <left style="double">
        <color theme="0"/>
      </left>
      <right/>
      <top style="thin">
        <color theme="1"/>
      </top>
      <bottom style="thin">
        <color indexed="64"/>
      </bottom>
      <diagonal/>
    </border>
    <border>
      <left/>
      <right style="thin">
        <color indexed="64"/>
      </right>
      <top style="thin">
        <color theme="1"/>
      </top>
      <bottom style="thin">
        <color indexed="64"/>
      </bottom>
      <diagonal/>
    </border>
    <border>
      <left style="thin">
        <color indexed="64"/>
      </left>
      <right/>
      <top style="thin">
        <color theme="1"/>
      </top>
      <bottom style="thin">
        <color indexed="64"/>
      </bottom>
      <diagonal/>
    </border>
    <border>
      <left/>
      <right/>
      <top style="thin">
        <color theme="1"/>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theme="1"/>
      </left>
      <right/>
      <top/>
      <bottom style="thin">
        <color rgb="FF000000"/>
      </bottom>
      <diagonal/>
    </border>
    <border>
      <left/>
      <right/>
      <top/>
      <bottom style="thin">
        <color rgb="FF000000"/>
      </bottom>
      <diagonal/>
    </border>
    <border>
      <left/>
      <right style="thin">
        <color theme="1"/>
      </right>
      <top/>
      <bottom style="thin">
        <color rgb="FF000000"/>
      </bottom>
      <diagonal/>
    </border>
    <border>
      <left style="thin">
        <color indexed="64"/>
      </left>
      <right style="thin">
        <color indexed="64"/>
      </right>
      <top style="thin">
        <color indexed="64"/>
      </top>
      <bottom/>
      <diagonal/>
    </border>
    <border>
      <left style="double">
        <color theme="0"/>
      </left>
      <right style="thin">
        <color indexed="64"/>
      </right>
      <top style="thin">
        <color indexed="64"/>
      </top>
      <bottom style="double">
        <color theme="1"/>
      </bottom>
      <diagonal/>
    </border>
    <border>
      <left style="thin">
        <color indexed="64"/>
      </left>
      <right/>
      <top style="thin">
        <color indexed="64"/>
      </top>
      <bottom style="double">
        <color theme="1"/>
      </bottom>
      <diagonal/>
    </border>
    <border>
      <left/>
      <right style="thin">
        <color rgb="FF000000"/>
      </right>
      <top style="thin">
        <color rgb="FF000000"/>
      </top>
      <bottom style="double">
        <color theme="1"/>
      </bottom>
      <diagonal/>
    </border>
    <border>
      <left style="thin">
        <color rgb="FF000000"/>
      </left>
      <right style="thin">
        <color rgb="FF000000"/>
      </right>
      <top style="thin">
        <color rgb="FF000000"/>
      </top>
      <bottom style="double">
        <color theme="1"/>
      </bottom>
      <diagonal/>
    </border>
    <border>
      <left style="thin">
        <color rgb="FF000000"/>
      </left>
      <right/>
      <top style="thin">
        <color rgb="FF000000"/>
      </top>
      <bottom style="double">
        <color theme="1"/>
      </bottom>
      <diagonal/>
    </border>
    <border>
      <left style="double">
        <color indexed="64"/>
      </left>
      <right style="double">
        <color indexed="64"/>
      </right>
      <top style="double">
        <color indexed="64"/>
      </top>
      <bottom style="double">
        <color indexed="64"/>
      </bottom>
      <diagonal/>
    </border>
    <border>
      <left style="thin">
        <color indexed="64"/>
      </left>
      <right/>
      <top style="thin">
        <color indexed="64"/>
      </top>
      <bottom/>
      <diagonal/>
    </border>
    <border>
      <left style="hair">
        <color indexed="64"/>
      </left>
      <right style="hair">
        <color indexed="64"/>
      </right>
      <top style="thin">
        <color indexed="64"/>
      </top>
      <bottom style="double">
        <color indexed="64"/>
      </bottom>
      <diagonal/>
    </border>
    <border>
      <left style="hair">
        <color indexed="64"/>
      </left>
      <right style="hair">
        <color theme="1"/>
      </right>
      <top style="thin">
        <color indexed="64"/>
      </top>
      <bottom style="double">
        <color indexed="64"/>
      </bottom>
      <diagonal/>
    </border>
    <border>
      <left style="hair">
        <color theme="1"/>
      </left>
      <right style="hair">
        <color theme="1"/>
      </right>
      <top style="thin">
        <color indexed="64"/>
      </top>
      <bottom style="double">
        <color indexed="64"/>
      </bottom>
      <diagonal/>
    </border>
    <border>
      <left style="thin">
        <color rgb="FF000000"/>
      </left>
      <right/>
      <top style="thin">
        <color indexed="64"/>
      </top>
      <bottom style="double">
        <color indexed="64"/>
      </bottom>
      <diagonal/>
    </border>
    <border>
      <left style="hair">
        <color indexed="64"/>
      </left>
      <right/>
      <top style="double">
        <color theme="1"/>
      </top>
      <bottom/>
      <diagonal/>
    </border>
    <border>
      <left/>
      <right/>
      <top style="double">
        <color theme="1"/>
      </top>
      <bottom/>
      <diagonal/>
    </border>
    <border>
      <left style="thin">
        <color indexed="64"/>
      </left>
      <right style="hair">
        <color indexed="64"/>
      </right>
      <top style="thin">
        <color indexed="64"/>
      </top>
      <bottom/>
      <diagonal/>
    </border>
    <border>
      <left style="hair">
        <color indexed="64"/>
      </left>
      <right style="hair">
        <color indexed="64"/>
      </right>
      <top/>
      <bottom/>
      <diagonal/>
    </border>
    <border>
      <left style="hair">
        <color indexed="64"/>
      </left>
      <right style="hair">
        <color theme="1"/>
      </right>
      <top/>
      <bottom/>
      <diagonal/>
    </border>
    <border>
      <left style="hair">
        <color theme="1"/>
      </left>
      <right style="hair">
        <color theme="1"/>
      </right>
      <top/>
      <bottom/>
      <diagonal/>
    </border>
    <border>
      <left style="thin">
        <color rgb="FF000000"/>
      </left>
      <right/>
      <top/>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bottom/>
      <diagonal/>
    </border>
    <border>
      <left style="thin">
        <color rgb="FF000000"/>
      </left>
      <right style="thin">
        <color rgb="FF000000"/>
      </right>
      <top style="thin">
        <color indexed="64"/>
      </top>
      <bottom style="double">
        <color indexed="64"/>
      </bottom>
      <diagonal/>
    </border>
    <border>
      <left style="hair">
        <color indexed="64"/>
      </left>
      <right style="hair">
        <color indexed="64"/>
      </right>
      <top/>
      <bottom style="hair">
        <color indexed="64"/>
      </bottom>
      <diagonal/>
    </border>
    <border>
      <left/>
      <right style="hair">
        <color indexed="64"/>
      </right>
      <top/>
      <bottom style="hair">
        <color indexed="64"/>
      </bottom>
      <diagonal/>
    </border>
    <border>
      <left/>
      <right style="hair">
        <color rgb="FF000000"/>
      </right>
      <top/>
      <bottom style="hair">
        <color rgb="FF000000"/>
      </bottom>
      <diagonal/>
    </border>
    <border>
      <left/>
      <right/>
      <top/>
      <bottom style="hair">
        <color rgb="FF000000"/>
      </bottom>
      <diagonal/>
    </border>
    <border>
      <left style="hair">
        <color rgb="FF000000"/>
      </left>
      <right style="hair">
        <color rgb="FF000000"/>
      </right>
      <top style="thin">
        <color indexed="64"/>
      </top>
      <bottom style="double">
        <color indexed="64"/>
      </bottom>
      <diagonal/>
    </border>
    <border>
      <left/>
      <right style="hair">
        <color rgb="FF000000"/>
      </right>
      <top/>
      <bottom/>
      <diagonal/>
    </border>
    <border>
      <left style="thin">
        <color indexed="64"/>
      </left>
      <right style="hair">
        <color indexed="64"/>
      </right>
      <top/>
      <bottom style="double">
        <color rgb="FF000000"/>
      </bottom>
      <diagonal/>
    </border>
    <border>
      <left/>
      <right style="hair">
        <color indexed="64"/>
      </right>
      <top/>
      <bottom style="double">
        <color indexed="64"/>
      </bottom>
      <diagonal/>
    </border>
    <border>
      <left/>
      <right style="hair">
        <color rgb="FF000000"/>
      </right>
      <top/>
      <bottom style="double">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hair">
        <color rgb="FF000000"/>
      </right>
      <top style="thin">
        <color indexed="64"/>
      </top>
      <bottom style="double">
        <color indexed="64"/>
      </bottom>
      <diagonal/>
    </border>
    <border>
      <left style="hair">
        <color indexed="64"/>
      </left>
      <right style="hair">
        <color indexed="64"/>
      </right>
      <top style="hair">
        <color indexed="64"/>
      </top>
      <bottom style="double">
        <color indexed="64"/>
      </bottom>
      <diagonal/>
    </border>
  </borders>
  <cellStyleXfs count="1">
    <xf numFmtId="0" fontId="0" fillId="0" borderId="0"/>
  </cellStyleXfs>
  <cellXfs count="136">
    <xf numFmtId="0" fontId="0" fillId="0" borderId="0" xfId="0"/>
    <xf numFmtId="0" fontId="4" fillId="2" borderId="1" xfId="0" applyFont="1" applyFill="1" applyBorder="1" applyAlignment="1" applyProtection="1">
      <alignment horizontal="center" vertical="center" wrapText="1"/>
      <protection locked="0"/>
    </xf>
    <xf numFmtId="0" fontId="4" fillId="2" borderId="0" xfId="0" applyFont="1" applyFill="1" applyAlignment="1" applyProtection="1">
      <alignment horizontal="center" vertical="center" wrapText="1"/>
      <protection locked="0"/>
    </xf>
    <xf numFmtId="0" fontId="4" fillId="2" borderId="2" xfId="0" applyFont="1" applyFill="1" applyBorder="1" applyAlignment="1" applyProtection="1">
      <alignment horizontal="center" vertical="center" wrapText="1"/>
      <protection locked="0"/>
    </xf>
    <xf numFmtId="0" fontId="1" fillId="3" borderId="3" xfId="0" applyFont="1" applyFill="1" applyBorder="1" applyAlignment="1" applyProtection="1">
      <alignment horizontal="center" vertical="center" wrapText="1"/>
      <protection locked="0"/>
    </xf>
    <xf numFmtId="0" fontId="1" fillId="3" borderId="4" xfId="0" applyFont="1" applyFill="1" applyBorder="1" applyAlignment="1" applyProtection="1">
      <alignment horizontal="center" vertical="center" wrapText="1"/>
      <protection locked="0"/>
    </xf>
    <xf numFmtId="0" fontId="1" fillId="3" borderId="5" xfId="0" applyFont="1" applyFill="1" applyBorder="1" applyAlignment="1" applyProtection="1">
      <alignment horizontal="center" vertical="center" wrapText="1"/>
      <protection locked="0"/>
    </xf>
    <xf numFmtId="0" fontId="1" fillId="4" borderId="6" xfId="0" applyFont="1" applyFill="1" applyBorder="1" applyAlignment="1" applyProtection="1">
      <alignment horizontal="center" vertical="center" wrapText="1"/>
      <protection locked="0"/>
    </xf>
    <xf numFmtId="0" fontId="5" fillId="0" borderId="0" xfId="0" applyFont="1" applyProtection="1">
      <protection locked="0"/>
    </xf>
    <xf numFmtId="0" fontId="3" fillId="5" borderId="7" xfId="0" applyFont="1" applyFill="1" applyBorder="1" applyAlignment="1" applyProtection="1">
      <alignment horizontal="center" vertical="center" wrapText="1"/>
      <protection locked="0"/>
    </xf>
    <xf numFmtId="0" fontId="3" fillId="5" borderId="0" xfId="0" applyFont="1" applyFill="1" applyAlignment="1" applyProtection="1">
      <alignment horizontal="center" vertical="center" wrapText="1"/>
      <protection locked="0"/>
    </xf>
    <xf numFmtId="0" fontId="3" fillId="5" borderId="8" xfId="0" applyFont="1" applyFill="1" applyBorder="1" applyAlignment="1" applyProtection="1">
      <alignment horizontal="center" vertical="center" wrapText="1"/>
      <protection locked="0"/>
    </xf>
    <xf numFmtId="0" fontId="3" fillId="6" borderId="9" xfId="0" applyFont="1" applyFill="1" applyBorder="1" applyAlignment="1" applyProtection="1">
      <alignment horizontal="center" vertical="center" wrapText="1"/>
      <protection locked="0"/>
    </xf>
    <xf numFmtId="0" fontId="4" fillId="2" borderId="10" xfId="0" applyFont="1" applyFill="1" applyBorder="1" applyAlignment="1" applyProtection="1">
      <alignment horizontal="center" vertical="center" wrapText="1"/>
      <protection locked="0"/>
    </xf>
    <xf numFmtId="0" fontId="4" fillId="2" borderId="11"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4" fillId="2" borderId="13" xfId="0" applyFont="1" applyFill="1" applyBorder="1" applyAlignment="1" applyProtection="1">
      <alignment horizontal="center" vertical="center" wrapText="1"/>
      <protection locked="0"/>
    </xf>
    <xf numFmtId="0" fontId="6" fillId="7" borderId="14" xfId="0" applyFont="1" applyFill="1" applyBorder="1" applyAlignment="1" applyProtection="1">
      <alignment horizontal="center" vertical="center" wrapText="1"/>
      <protection locked="0"/>
    </xf>
    <xf numFmtId="0" fontId="1" fillId="3" borderId="15" xfId="0" applyFont="1" applyFill="1" applyBorder="1" applyAlignment="1" applyProtection="1">
      <alignment horizontal="center" vertical="center" wrapText="1"/>
      <protection locked="0"/>
    </xf>
    <xf numFmtId="0" fontId="1" fillId="3" borderId="16" xfId="0" applyFont="1" applyFill="1" applyBorder="1" applyAlignment="1" applyProtection="1">
      <alignment horizontal="center" vertical="center" wrapText="1"/>
      <protection locked="0"/>
    </xf>
    <xf numFmtId="0" fontId="1" fillId="4" borderId="15" xfId="0" applyFont="1" applyFill="1" applyBorder="1" applyAlignment="1" applyProtection="1">
      <alignment horizontal="center" vertical="center" wrapText="1"/>
      <protection locked="0"/>
    </xf>
    <xf numFmtId="0" fontId="1" fillId="4" borderId="4" xfId="0" applyFont="1" applyFill="1" applyBorder="1" applyAlignment="1" applyProtection="1">
      <alignment horizontal="center" vertical="center" wrapText="1"/>
      <protection locked="0"/>
    </xf>
    <xf numFmtId="0" fontId="1" fillId="4" borderId="16" xfId="0" applyFont="1" applyFill="1" applyBorder="1" applyAlignment="1" applyProtection="1">
      <alignment horizontal="center" vertical="center" wrapText="1"/>
      <protection locked="0"/>
    </xf>
    <xf numFmtId="0" fontId="1" fillId="4" borderId="17" xfId="0" applyFont="1" applyFill="1" applyBorder="1" applyAlignment="1" applyProtection="1">
      <alignment horizontal="center" vertical="center" wrapText="1"/>
      <protection locked="0"/>
    </xf>
    <xf numFmtId="0" fontId="1" fillId="4" borderId="18" xfId="0" applyFont="1" applyFill="1" applyBorder="1" applyAlignment="1" applyProtection="1">
      <alignment horizontal="center" vertical="center" wrapText="1"/>
      <protection locked="0"/>
    </xf>
    <xf numFmtId="0" fontId="1" fillId="4" borderId="19" xfId="0" applyFont="1" applyFill="1" applyBorder="1" applyAlignment="1" applyProtection="1">
      <alignment horizontal="center" vertical="center" wrapText="1"/>
      <protection locked="0"/>
    </xf>
    <xf numFmtId="0" fontId="5" fillId="0" borderId="20" xfId="0" applyFont="1" applyBorder="1" applyProtection="1">
      <protection locked="0"/>
    </xf>
    <xf numFmtId="0" fontId="5" fillId="0" borderId="21" xfId="0" applyFont="1" applyBorder="1" applyProtection="1">
      <protection locked="0"/>
    </xf>
    <xf numFmtId="0" fontId="3" fillId="5" borderId="21" xfId="0" applyFont="1" applyFill="1" applyBorder="1" applyAlignment="1" applyProtection="1">
      <alignment horizontal="center" vertical="center" wrapText="1"/>
      <protection locked="0"/>
    </xf>
    <xf numFmtId="0" fontId="3" fillId="5" borderId="22" xfId="0" applyFont="1" applyFill="1" applyBorder="1" applyAlignment="1" applyProtection="1">
      <alignment horizontal="center" vertical="center" wrapText="1"/>
      <protection locked="0"/>
    </xf>
    <xf numFmtId="0" fontId="3" fillId="6" borderId="23" xfId="0" applyFont="1" applyFill="1" applyBorder="1" applyAlignment="1" applyProtection="1">
      <alignment horizontal="center" vertical="center" wrapText="1"/>
      <protection locked="0"/>
    </xf>
    <xf numFmtId="0" fontId="3" fillId="8" borderId="23" xfId="0" applyFont="1" applyFill="1" applyBorder="1" applyAlignment="1" applyProtection="1">
      <alignment horizontal="center" vertical="center" wrapText="1"/>
      <protection locked="0"/>
    </xf>
    <xf numFmtId="0" fontId="7" fillId="6" borderId="23" xfId="0" applyFont="1" applyFill="1" applyBorder="1" applyAlignment="1" applyProtection="1">
      <alignment horizontal="center" vertical="center" wrapText="1"/>
      <protection locked="0"/>
    </xf>
    <xf numFmtId="0" fontId="7" fillId="9" borderId="23" xfId="0" applyFont="1" applyFill="1" applyBorder="1" applyAlignment="1" applyProtection="1">
      <alignment horizontal="center" vertical="center" wrapText="1"/>
      <protection locked="0"/>
    </xf>
    <xf numFmtId="0" fontId="3" fillId="10" borderId="23" xfId="0" applyFont="1" applyFill="1" applyBorder="1" applyAlignment="1" applyProtection="1">
      <alignment horizontal="center" vertical="center" wrapText="1"/>
      <protection locked="0"/>
    </xf>
    <xf numFmtId="0" fontId="3" fillId="11" borderId="24" xfId="0" applyFont="1" applyFill="1" applyBorder="1" applyAlignment="1" applyProtection="1">
      <alignment horizontal="center" vertical="center" wrapText="1"/>
      <protection locked="0"/>
    </xf>
    <xf numFmtId="0" fontId="3" fillId="11" borderId="9" xfId="0" applyFont="1" applyFill="1" applyBorder="1" applyAlignment="1" applyProtection="1">
      <alignment horizontal="center" vertical="center" wrapText="1"/>
      <protection locked="0"/>
    </xf>
    <xf numFmtId="0" fontId="3" fillId="11" borderId="25" xfId="0" applyFont="1" applyFill="1" applyBorder="1" applyAlignment="1" applyProtection="1">
      <alignment horizontal="center" vertical="center" wrapText="1"/>
      <protection locked="0"/>
    </xf>
    <xf numFmtId="0" fontId="3" fillId="5" borderId="26" xfId="0" applyFont="1" applyFill="1" applyBorder="1" applyAlignment="1" applyProtection="1">
      <alignment horizontal="center" vertical="center" wrapText="1"/>
      <protection locked="0"/>
    </xf>
    <xf numFmtId="0" fontId="3" fillId="5" borderId="27" xfId="0" applyFont="1" applyFill="1" applyBorder="1" applyAlignment="1" applyProtection="1">
      <alignment horizontal="center" vertical="center" wrapText="1"/>
      <protection locked="0"/>
    </xf>
    <xf numFmtId="0" fontId="3" fillId="5" borderId="28" xfId="0" applyFont="1" applyFill="1" applyBorder="1" applyAlignment="1" applyProtection="1">
      <alignment horizontal="center" vertical="center" wrapText="1"/>
      <protection locked="0"/>
    </xf>
    <xf numFmtId="0" fontId="3" fillId="10" borderId="29" xfId="0" applyFont="1" applyFill="1" applyBorder="1" applyAlignment="1" applyProtection="1">
      <alignment horizontal="center" vertical="center" wrapText="1"/>
      <protection locked="0"/>
    </xf>
    <xf numFmtId="0" fontId="3" fillId="6" borderId="30" xfId="0" applyFont="1" applyFill="1" applyBorder="1" applyAlignment="1" applyProtection="1">
      <alignment horizontal="center" vertical="center" wrapText="1"/>
      <protection locked="0"/>
    </xf>
    <xf numFmtId="0" fontId="8" fillId="0" borderId="31" xfId="0" applyFont="1" applyBorder="1" applyAlignment="1">
      <alignment horizontal="center" vertical="top" wrapText="1"/>
    </xf>
    <xf numFmtId="0" fontId="8" fillId="0" borderId="31" xfId="0" applyFont="1" applyBorder="1" applyAlignment="1">
      <alignment horizontal="left" vertical="top" wrapText="1"/>
    </xf>
    <xf numFmtId="0" fontId="9" fillId="12" borderId="31" xfId="0" applyFont="1" applyFill="1" applyBorder="1" applyAlignment="1">
      <alignment vertical="top" wrapText="1"/>
    </xf>
    <xf numFmtId="0" fontId="8" fillId="0" borderId="31" xfId="0" applyFont="1" applyBorder="1" applyAlignment="1">
      <alignment horizontal="center" vertical="center" wrapText="1"/>
    </xf>
    <xf numFmtId="0" fontId="8" fillId="0" borderId="32" xfId="0" applyFont="1" applyBorder="1" applyAlignment="1">
      <alignment horizontal="center" vertical="center" wrapText="1"/>
    </xf>
    <xf numFmtId="9" fontId="10" fillId="13" borderId="33" xfId="0" applyNumberFormat="1" applyFont="1" applyFill="1" applyBorder="1" applyAlignment="1">
      <alignment horizontal="center" vertical="center"/>
    </xf>
    <xf numFmtId="0" fontId="0" fillId="14" borderId="33" xfId="0" applyFill="1" applyBorder="1" applyAlignment="1" applyProtection="1">
      <alignment horizontal="center" vertical="center"/>
      <protection locked="0"/>
    </xf>
    <xf numFmtId="0" fontId="0" fillId="0" borderId="31" xfId="0" applyBorder="1" applyAlignment="1">
      <alignment horizontal="center" vertical="center"/>
    </xf>
    <xf numFmtId="9" fontId="0" fillId="14" borderId="33" xfId="0" applyNumberFormat="1" applyFill="1" applyBorder="1" applyAlignment="1" applyProtection="1">
      <alignment horizontal="center" vertical="center"/>
      <protection locked="0"/>
    </xf>
    <xf numFmtId="0" fontId="11" fillId="14" borderId="34" xfId="0" applyFont="1" applyFill="1" applyBorder="1" applyAlignment="1" applyProtection="1">
      <alignment horizontal="center" vertical="center"/>
      <protection locked="0"/>
    </xf>
    <xf numFmtId="0" fontId="8" fillId="0" borderId="31" xfId="0" applyFont="1" applyBorder="1" applyAlignment="1">
      <alignment horizontal="left" vertical="center" wrapText="1"/>
    </xf>
    <xf numFmtId="0" fontId="0" fillId="0" borderId="31" xfId="0" applyBorder="1"/>
    <xf numFmtId="0" fontId="0" fillId="0" borderId="31" xfId="0" applyBorder="1" applyAlignment="1">
      <alignment vertical="center"/>
    </xf>
    <xf numFmtId="0" fontId="2" fillId="0" borderId="31" xfId="0" applyFont="1" applyBorder="1" applyAlignment="1">
      <alignment vertical="center" wrapText="1"/>
    </xf>
    <xf numFmtId="0" fontId="9" fillId="12" borderId="31" xfId="0" applyFont="1" applyFill="1" applyBorder="1" applyAlignment="1">
      <alignment wrapText="1"/>
    </xf>
    <xf numFmtId="0" fontId="9" fillId="0" borderId="31" xfId="0" applyFont="1" applyBorder="1" applyAlignment="1">
      <alignment horizontal="left" vertical="center" wrapText="1"/>
    </xf>
    <xf numFmtId="0" fontId="0" fillId="0" borderId="35" xfId="0" applyBorder="1"/>
    <xf numFmtId="0" fontId="0" fillId="0" borderId="36" xfId="0" applyBorder="1"/>
    <xf numFmtId="0" fontId="3" fillId="6" borderId="37" xfId="0" applyFont="1" applyFill="1" applyBorder="1" applyAlignment="1" applyProtection="1">
      <alignment horizontal="center" vertical="center" wrapText="1"/>
      <protection locked="0"/>
    </xf>
    <xf numFmtId="0" fontId="8" fillId="0" borderId="38" xfId="0" applyFont="1" applyBorder="1" applyAlignment="1">
      <alignment horizontal="left" vertical="center" wrapText="1"/>
    </xf>
    <xf numFmtId="0" fontId="8" fillId="0" borderId="38" xfId="0" applyFont="1" applyBorder="1" applyAlignment="1">
      <alignment horizontal="center" vertical="center" wrapText="1"/>
    </xf>
    <xf numFmtId="0" fontId="8" fillId="0" borderId="39" xfId="0" applyFont="1" applyBorder="1" applyAlignment="1">
      <alignment horizontal="center" vertical="center" wrapText="1"/>
    </xf>
    <xf numFmtId="9" fontId="10" fillId="13" borderId="40" xfId="0" applyNumberFormat="1" applyFont="1" applyFill="1" applyBorder="1" applyAlignment="1">
      <alignment horizontal="center" vertical="center"/>
    </xf>
    <xf numFmtId="0" fontId="0" fillId="14" borderId="40" xfId="0" applyFill="1" applyBorder="1" applyAlignment="1" applyProtection="1">
      <alignment horizontal="center" vertical="center"/>
      <protection locked="0"/>
    </xf>
    <xf numFmtId="0" fontId="0" fillId="0" borderId="38" xfId="0" applyBorder="1" applyAlignment="1">
      <alignment horizontal="center" vertical="center"/>
    </xf>
    <xf numFmtId="0" fontId="10" fillId="13" borderId="40" xfId="0" applyFont="1" applyFill="1" applyBorder="1" applyAlignment="1">
      <alignment horizontal="center" vertical="center"/>
    </xf>
    <xf numFmtId="0" fontId="11" fillId="14" borderId="41" xfId="0" applyFont="1" applyFill="1" applyBorder="1" applyAlignment="1" applyProtection="1">
      <alignment horizontal="center" vertical="center"/>
      <protection locked="0"/>
    </xf>
    <xf numFmtId="0" fontId="0" fillId="0" borderId="38" xfId="0" applyBorder="1"/>
    <xf numFmtId="9" fontId="0" fillId="14" borderId="40" xfId="0" applyNumberFormat="1" applyFill="1" applyBorder="1" applyAlignment="1" applyProtection="1">
      <alignment horizontal="center" vertical="center"/>
      <protection locked="0"/>
    </xf>
    <xf numFmtId="0" fontId="0" fillId="0" borderId="38" xfId="0" applyBorder="1" applyAlignment="1">
      <alignment vertical="center"/>
    </xf>
    <xf numFmtId="10" fontId="0" fillId="0" borderId="38" xfId="0" applyNumberFormat="1" applyBorder="1" applyAlignment="1">
      <alignment vertical="center"/>
    </xf>
    <xf numFmtId="0" fontId="0" fillId="0" borderId="42" xfId="0" applyBorder="1" applyAlignment="1">
      <alignment wrapText="1"/>
    </xf>
    <xf numFmtId="0" fontId="0" fillId="0" borderId="42" xfId="0" applyBorder="1" applyAlignment="1">
      <alignment vertical="center"/>
    </xf>
    <xf numFmtId="0" fontId="0" fillId="0" borderId="42" xfId="0" applyBorder="1"/>
    <xf numFmtId="3" fontId="0" fillId="0" borderId="42" xfId="0" applyNumberFormat="1" applyBorder="1" applyAlignment="1">
      <alignment vertical="center"/>
    </xf>
    <xf numFmtId="0" fontId="0" fillId="0" borderId="42" xfId="0" applyBorder="1" applyAlignment="1">
      <alignment horizontal="center" vertical="center"/>
    </xf>
    <xf numFmtId="0" fontId="0" fillId="0" borderId="0" xfId="0" applyAlignment="1">
      <alignment horizontal="center" vertical="center"/>
    </xf>
    <xf numFmtId="0" fontId="3" fillId="6" borderId="43" xfId="0" applyFont="1" applyFill="1" applyBorder="1" applyAlignment="1" applyProtection="1">
      <alignment horizontal="center" vertical="center" wrapText="1"/>
      <protection locked="0"/>
    </xf>
    <xf numFmtId="0" fontId="10" fillId="14" borderId="33" xfId="0" applyFont="1" applyFill="1" applyBorder="1" applyAlignment="1" applyProtection="1">
      <alignment horizontal="center" vertical="center"/>
      <protection locked="0"/>
    </xf>
    <xf numFmtId="0" fontId="11" fillId="14" borderId="44" xfId="0" applyFont="1" applyFill="1" applyBorder="1" applyAlignment="1" applyProtection="1">
      <alignment horizontal="center" vertical="center"/>
      <protection locked="0"/>
    </xf>
    <xf numFmtId="0" fontId="10" fillId="13" borderId="33" xfId="0" applyFont="1" applyFill="1" applyBorder="1" applyAlignment="1">
      <alignment horizontal="center" vertical="center"/>
    </xf>
    <xf numFmtId="0" fontId="10" fillId="14" borderId="33" xfId="0" applyFont="1" applyFill="1" applyBorder="1" applyAlignment="1" applyProtection="1">
      <alignment horizontal="center" vertical="center" wrapText="1"/>
      <protection locked="0"/>
    </xf>
    <xf numFmtId="0" fontId="12" fillId="0" borderId="31" xfId="0" applyFont="1" applyBorder="1" applyAlignment="1">
      <alignment wrapText="1"/>
    </xf>
    <xf numFmtId="0" fontId="0" fillId="0" borderId="31" xfId="0" applyBorder="1" applyAlignment="1">
      <alignment wrapText="1"/>
    </xf>
    <xf numFmtId="0" fontId="13" fillId="15" borderId="37" xfId="0" applyFont="1" applyFill="1" applyBorder="1" applyAlignment="1">
      <alignment horizontal="center" vertical="center" wrapText="1"/>
    </xf>
    <xf numFmtId="0" fontId="14" fillId="0" borderId="45" xfId="0" applyFont="1" applyBorder="1" applyAlignment="1">
      <alignment wrapText="1"/>
    </xf>
    <xf numFmtId="0" fontId="9" fillId="0" borderId="46" xfId="0" applyFont="1" applyBorder="1" applyAlignment="1">
      <alignment wrapText="1"/>
    </xf>
    <xf numFmtId="0" fontId="14" fillId="0" borderId="46" xfId="0" applyFont="1" applyBorder="1" applyAlignment="1">
      <alignment wrapText="1"/>
    </xf>
    <xf numFmtId="0" fontId="9" fillId="0" borderId="46" xfId="0" applyFont="1" applyBorder="1" applyAlignment="1">
      <alignment horizontal="center" vertical="center" wrapText="1"/>
    </xf>
    <xf numFmtId="9" fontId="15" fillId="13" borderId="47" xfId="0" applyNumberFormat="1" applyFont="1" applyFill="1" applyBorder="1" applyAlignment="1">
      <alignment horizontal="center" vertical="center"/>
    </xf>
    <xf numFmtId="0" fontId="12" fillId="14" borderId="47" xfId="0" applyFont="1" applyFill="1" applyBorder="1"/>
    <xf numFmtId="0" fontId="12" fillId="14" borderId="48" xfId="0" applyFont="1" applyFill="1" applyBorder="1" applyAlignment="1">
      <alignment wrapText="1"/>
    </xf>
    <xf numFmtId="9" fontId="12" fillId="16" borderId="14" xfId="0" applyNumberFormat="1" applyFont="1" applyFill="1" applyBorder="1" applyAlignment="1">
      <alignment horizontal="center" vertical="center"/>
    </xf>
    <xf numFmtId="9" fontId="12" fillId="0" borderId="16" xfId="0" applyNumberFormat="1" applyFont="1" applyBorder="1" applyAlignment="1">
      <alignment horizontal="center" vertical="center"/>
    </xf>
    <xf numFmtId="0" fontId="12" fillId="0" borderId="16" xfId="0" applyFont="1" applyBorder="1" applyAlignment="1">
      <alignment horizontal="center" vertical="center"/>
    </xf>
    <xf numFmtId="0" fontId="9" fillId="0" borderId="45" xfId="0" applyFont="1" applyBorder="1" applyAlignment="1">
      <alignment wrapText="1"/>
    </xf>
    <xf numFmtId="0" fontId="12" fillId="0" borderId="46" xfId="0" applyFont="1" applyBorder="1"/>
    <xf numFmtId="9" fontId="12" fillId="13" borderId="47" xfId="0" applyNumberFormat="1" applyFont="1" applyFill="1" applyBorder="1" applyAlignment="1">
      <alignment vertical="center"/>
    </xf>
    <xf numFmtId="9" fontId="12" fillId="0" borderId="16" xfId="0" applyNumberFormat="1" applyFont="1" applyBorder="1" applyAlignment="1">
      <alignment vertical="center"/>
    </xf>
    <xf numFmtId="0" fontId="12" fillId="0" borderId="16" xfId="0" applyFont="1" applyBorder="1" applyAlignment="1">
      <alignment vertical="center"/>
    </xf>
    <xf numFmtId="0" fontId="12" fillId="14" borderId="49" xfId="0" applyFont="1" applyFill="1" applyBorder="1" applyAlignment="1">
      <alignment vertical="center"/>
    </xf>
    <xf numFmtId="0" fontId="16" fillId="17" borderId="44" xfId="0" applyFont="1" applyFill="1" applyBorder="1" applyAlignment="1">
      <alignment vertical="center"/>
    </xf>
    <xf numFmtId="0" fontId="9" fillId="0" borderId="45" xfId="0" applyFont="1" applyBorder="1" applyAlignment="1">
      <alignment vertical="center" wrapText="1"/>
    </xf>
    <xf numFmtId="0" fontId="12" fillId="0" borderId="46" xfId="0" applyFont="1" applyBorder="1" applyAlignment="1">
      <alignment horizontal="center" vertical="center"/>
    </xf>
    <xf numFmtId="0" fontId="17" fillId="0" borderId="46" xfId="0" applyFont="1" applyBorder="1" applyAlignment="1">
      <alignment horizontal="center" vertical="center" wrapText="1"/>
    </xf>
    <xf numFmtId="9" fontId="12" fillId="13" borderId="47" xfId="0" applyNumberFormat="1" applyFont="1" applyFill="1" applyBorder="1" applyAlignment="1">
      <alignment horizontal="center" vertical="center"/>
    </xf>
    <xf numFmtId="9" fontId="12" fillId="14" borderId="50" xfId="0" applyNumberFormat="1" applyFont="1" applyFill="1" applyBorder="1" applyAlignment="1">
      <alignment horizontal="center" vertical="center"/>
    </xf>
    <xf numFmtId="0" fontId="12" fillId="14" borderId="50" xfId="0" applyFont="1" applyFill="1" applyBorder="1" applyAlignment="1">
      <alignment horizontal="center" vertical="center"/>
    </xf>
    <xf numFmtId="0" fontId="12" fillId="0" borderId="45" xfId="0" applyFont="1" applyBorder="1" applyAlignment="1">
      <alignment horizontal="center" vertical="center" wrapText="1"/>
    </xf>
    <xf numFmtId="0" fontId="18" fillId="0" borderId="46" xfId="0" applyFont="1" applyBorder="1" applyAlignment="1">
      <alignment horizontal="center" vertical="center" wrapText="1"/>
    </xf>
    <xf numFmtId="9" fontId="12" fillId="0" borderId="46" xfId="0" applyNumberFormat="1" applyFont="1" applyBorder="1" applyAlignment="1">
      <alignment horizontal="center" vertical="center"/>
    </xf>
    <xf numFmtId="0" fontId="12" fillId="0" borderId="47" xfId="0" applyFont="1" applyBorder="1" applyAlignment="1">
      <alignment horizontal="center" vertical="center"/>
    </xf>
    <xf numFmtId="0" fontId="19" fillId="0" borderId="45" xfId="0" applyFont="1" applyBorder="1" applyAlignment="1">
      <alignment horizontal="center" vertical="center" wrapText="1"/>
    </xf>
    <xf numFmtId="0" fontId="0" fillId="0" borderId="45" xfId="0" applyBorder="1"/>
    <xf numFmtId="0" fontId="13" fillId="15" borderId="51" xfId="0" applyFont="1" applyFill="1" applyBorder="1" applyAlignment="1">
      <alignment horizontal="center" vertical="center" wrapText="1"/>
    </xf>
    <xf numFmtId="0" fontId="9" fillId="0" borderId="52" xfId="0" applyFont="1" applyBorder="1" applyAlignment="1">
      <alignment horizontal="center" vertical="center" wrapText="1"/>
    </xf>
    <xf numFmtId="9" fontId="12" fillId="13" borderId="53" xfId="0" applyNumberFormat="1" applyFont="1" applyFill="1" applyBorder="1" applyAlignment="1">
      <alignment horizontal="center" vertical="center"/>
    </xf>
    <xf numFmtId="0" fontId="12" fillId="14" borderId="53" xfId="0" applyFont="1" applyFill="1" applyBorder="1"/>
    <xf numFmtId="9" fontId="12" fillId="13" borderId="54" xfId="0" applyNumberFormat="1" applyFont="1" applyFill="1" applyBorder="1" applyAlignment="1">
      <alignment horizontal="center" vertical="center"/>
    </xf>
    <xf numFmtId="0" fontId="12" fillId="14" borderId="55" xfId="0" applyFont="1" applyFill="1" applyBorder="1" applyAlignment="1">
      <alignment horizontal="center" vertical="center"/>
    </xf>
    <xf numFmtId="0" fontId="12" fillId="0" borderId="52" xfId="0" applyFont="1" applyBorder="1"/>
    <xf numFmtId="0" fontId="9" fillId="0" borderId="52" xfId="0" applyFont="1" applyBorder="1" applyAlignment="1">
      <alignment wrapText="1"/>
    </xf>
    <xf numFmtId="9" fontId="12" fillId="13" borderId="53" xfId="0" applyNumberFormat="1" applyFont="1" applyFill="1" applyBorder="1" applyAlignment="1">
      <alignment vertical="center"/>
    </xf>
    <xf numFmtId="0" fontId="12" fillId="14" borderId="53" xfId="0" applyFont="1" applyFill="1" applyBorder="1" applyAlignment="1">
      <alignment vertical="center"/>
    </xf>
    <xf numFmtId="9" fontId="12" fillId="14" borderId="56" xfId="0" applyNumberFormat="1" applyFont="1" applyFill="1" applyBorder="1" applyAlignment="1">
      <alignment vertical="center"/>
    </xf>
    <xf numFmtId="0" fontId="16" fillId="18" borderId="44" xfId="0" applyFont="1" applyFill="1" applyBorder="1" applyAlignment="1">
      <alignment vertical="center"/>
    </xf>
    <xf numFmtId="0" fontId="12" fillId="0" borderId="52" xfId="0" applyFont="1" applyBorder="1" applyAlignment="1">
      <alignment horizontal="center" vertical="center"/>
    </xf>
    <xf numFmtId="0" fontId="12" fillId="14" borderId="56" xfId="0" applyFont="1" applyFill="1" applyBorder="1" applyAlignment="1">
      <alignment horizontal="center" vertical="center"/>
    </xf>
    <xf numFmtId="0" fontId="20" fillId="0" borderId="0" xfId="0" applyFont="1" applyAlignment="1">
      <alignment horizontal="center" vertical="center" wrapText="1"/>
    </xf>
    <xf numFmtId="0" fontId="18" fillId="0" borderId="52" xfId="0" applyFont="1" applyBorder="1" applyAlignment="1">
      <alignment horizontal="center" vertical="center" wrapText="1"/>
    </xf>
    <xf numFmtId="0" fontId="0" fillId="0" borderId="42" xfId="0" applyBorder="1" applyAlignment="1" applyProtection="1">
      <alignment horizontal="center" vertical="center"/>
      <protection locked="0"/>
    </xf>
    <xf numFmtId="0" fontId="0" fillId="0" borderId="57" xfId="0" applyBorder="1"/>
    <xf numFmtId="0" fontId="21" fillId="0" borderId="0" xfId="0" applyFont="1"/>
  </cellXfs>
  <cellStyles count="1">
    <cellStyle name="Normal" xfId="0" builtinId="0"/>
  </cellStyles>
  <dxfs count="18">
    <dxf>
      <fill>
        <patternFill>
          <bgColor rgb="FFFFC000"/>
        </patternFill>
      </fill>
    </dxf>
    <dxf>
      <fill>
        <patternFill>
          <bgColor rgb="FFFF0000"/>
        </patternFill>
      </fill>
    </dxf>
    <dxf>
      <fill>
        <patternFill>
          <bgColor rgb="FF00B050"/>
        </patternFill>
      </fill>
    </dxf>
    <dxf>
      <fill>
        <patternFill patternType="solid">
          <fgColor rgb="FFFFC000"/>
          <bgColor rgb="FFFFC000"/>
        </patternFill>
      </fill>
    </dxf>
    <dxf>
      <fill>
        <patternFill patternType="solid">
          <fgColor rgb="FFFF0000"/>
          <bgColor rgb="FFFF0000"/>
        </patternFill>
      </fill>
    </dxf>
    <dxf>
      <fill>
        <patternFill patternType="solid">
          <fgColor rgb="FF00B050"/>
          <bgColor rgb="FF00B050"/>
        </patternFill>
      </fill>
    </dxf>
    <dxf>
      <fill>
        <patternFill patternType="solid">
          <fgColor rgb="FFFFC000"/>
          <bgColor rgb="FFFFC000"/>
        </patternFill>
      </fill>
    </dxf>
    <dxf>
      <fill>
        <patternFill patternType="solid">
          <fgColor rgb="FFFF0000"/>
          <bgColor rgb="FFFF0000"/>
        </patternFill>
      </fill>
    </dxf>
    <dxf>
      <fill>
        <patternFill patternType="solid">
          <fgColor rgb="FF00B050"/>
          <bgColor rgb="FF00B050"/>
        </patternFill>
      </fill>
    </dxf>
    <dxf>
      <fill>
        <patternFill patternType="solid">
          <fgColor rgb="FFFFC000"/>
          <bgColor rgb="FFFFC000"/>
        </patternFill>
      </fill>
    </dxf>
    <dxf>
      <fill>
        <patternFill patternType="solid">
          <fgColor rgb="FFFF0000"/>
          <bgColor rgb="FFFF0000"/>
        </patternFill>
      </fill>
    </dxf>
    <dxf>
      <fill>
        <patternFill patternType="solid">
          <fgColor rgb="FF00B050"/>
          <bgColor rgb="FF00B050"/>
        </patternFill>
      </fill>
    </dxf>
    <dxf>
      <fill>
        <patternFill patternType="solid">
          <fgColor rgb="FFFFC000"/>
          <bgColor rgb="FFFFC000"/>
        </patternFill>
      </fill>
    </dxf>
    <dxf>
      <fill>
        <patternFill patternType="solid">
          <fgColor rgb="FFFF0000"/>
          <bgColor rgb="FFFF0000"/>
        </patternFill>
      </fill>
    </dxf>
    <dxf>
      <fill>
        <patternFill patternType="solid">
          <fgColor rgb="FF00B050"/>
          <bgColor rgb="FF00B050"/>
        </patternFill>
      </fill>
    </dxf>
    <dxf>
      <fill>
        <patternFill patternType="solid">
          <fgColor rgb="FFFFC000"/>
          <bgColor rgb="FFFFC000"/>
        </patternFill>
      </fill>
    </dxf>
    <dxf>
      <fill>
        <patternFill patternType="solid">
          <fgColor rgb="FFFF0000"/>
          <bgColor rgb="FFFF0000"/>
        </patternFill>
      </fill>
    </dxf>
    <dxf>
      <fill>
        <patternFill patternType="solid">
          <fgColor rgb="FF00B050"/>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90D86A-14B4-4213-80A5-E954B04BCEC0}">
  <dimension ref="A1:DR14"/>
  <sheetViews>
    <sheetView showGridLines="0" tabSelected="1" zoomScale="70" zoomScaleNormal="70" workbookViewId="0">
      <pane xSplit="6" ySplit="3" topLeftCell="AX4" activePane="bottomRight" state="frozen"/>
      <selection pane="topRight" activeCell="G1" sqref="G1"/>
      <selection pane="bottomLeft" activeCell="A4" sqref="A4"/>
      <selection pane="bottomRight" activeCell="BF6" sqref="BF6"/>
    </sheetView>
  </sheetViews>
  <sheetFormatPr baseColWidth="10" defaultColWidth="11.453125" defaultRowHeight="14.5"/>
  <cols>
    <col min="2" max="2" width="22.81640625" customWidth="1"/>
    <col min="3" max="3" width="20.26953125" customWidth="1"/>
    <col min="4" max="4" width="23.1796875" customWidth="1"/>
    <col min="5" max="5" width="23" customWidth="1"/>
    <col min="10" max="10" width="17.1796875" customWidth="1"/>
    <col min="11" max="11" width="19.453125" customWidth="1"/>
    <col min="32" max="32" width="13.81640625" customWidth="1"/>
    <col min="35" max="35" width="23.7265625" customWidth="1"/>
    <col min="36" max="37" width="16.453125" customWidth="1"/>
    <col min="39" max="39" width="14.1796875" customWidth="1"/>
    <col min="46" max="46" width="20.26953125" customWidth="1"/>
    <col min="47" max="47" width="28.26953125" customWidth="1"/>
    <col min="48" max="48" width="25.81640625" customWidth="1"/>
    <col min="49" max="49" width="16.54296875" customWidth="1"/>
    <col min="50" max="50" width="37.81640625" customWidth="1"/>
    <col min="53" max="53" width="36.54296875" bestFit="1" customWidth="1"/>
    <col min="57" max="57" width="26.81640625" customWidth="1"/>
    <col min="58" max="58" width="23.26953125" customWidth="1"/>
    <col min="59" max="59" width="36.54296875" bestFit="1" customWidth="1"/>
  </cols>
  <sheetData>
    <row r="1" spans="1:122" ht="16.5" thickBot="1">
      <c r="A1" s="1" t="s">
        <v>0</v>
      </c>
      <c r="B1" s="2"/>
      <c r="C1" s="2"/>
      <c r="D1" s="2"/>
      <c r="E1" s="2"/>
      <c r="F1" s="2"/>
      <c r="G1" s="2"/>
      <c r="H1" s="2"/>
      <c r="I1" s="2"/>
      <c r="J1" s="2"/>
      <c r="K1" s="2"/>
      <c r="L1" s="3"/>
      <c r="M1" s="4" t="s">
        <v>1</v>
      </c>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5"/>
      <c r="BC1" s="5"/>
      <c r="BD1" s="5"/>
      <c r="BE1" s="5"/>
      <c r="BF1" s="5"/>
      <c r="BG1" s="5"/>
      <c r="BH1" s="5"/>
      <c r="BI1" s="6"/>
      <c r="BJ1" s="7" t="s">
        <v>2</v>
      </c>
      <c r="BK1" s="8"/>
      <c r="BL1" s="8"/>
      <c r="BM1" s="8"/>
      <c r="BN1" s="8"/>
      <c r="BO1" s="8"/>
      <c r="BP1" s="8"/>
      <c r="BQ1" s="8"/>
      <c r="BR1" s="8"/>
      <c r="BS1" s="8"/>
      <c r="BT1" s="8"/>
      <c r="BU1" s="8"/>
      <c r="BV1" s="8"/>
      <c r="BW1" s="8"/>
      <c r="BX1" s="8"/>
      <c r="BY1" s="8"/>
      <c r="BZ1" s="8"/>
      <c r="CA1" s="8"/>
      <c r="CB1" s="5" t="s">
        <v>3</v>
      </c>
      <c r="CC1" s="5"/>
      <c r="CD1" s="5"/>
      <c r="CE1" s="5"/>
      <c r="CF1" s="5"/>
      <c r="CG1" s="5"/>
      <c r="CH1" s="5"/>
      <c r="CI1" s="5"/>
      <c r="CJ1" s="5"/>
      <c r="CK1" s="5"/>
      <c r="CL1" s="5"/>
      <c r="CM1" s="5"/>
      <c r="CN1" s="5"/>
      <c r="CO1" s="5"/>
      <c r="CP1" s="5"/>
      <c r="CQ1" s="5"/>
      <c r="CR1" s="5"/>
      <c r="CS1" s="5"/>
      <c r="CT1" s="5"/>
      <c r="CU1" s="5"/>
      <c r="CV1" s="5"/>
      <c r="CW1" s="5"/>
      <c r="CX1" s="5"/>
      <c r="CY1" s="5"/>
      <c r="CZ1" s="5"/>
      <c r="DA1" s="5"/>
      <c r="DB1" s="5"/>
      <c r="DC1" s="5"/>
      <c r="DD1" s="5"/>
      <c r="DE1" s="5"/>
      <c r="DF1" s="5"/>
      <c r="DG1" s="5"/>
      <c r="DH1" s="5"/>
      <c r="DI1" s="5"/>
      <c r="DJ1" s="5"/>
      <c r="DK1" s="5"/>
      <c r="DL1" s="9" t="s">
        <v>4</v>
      </c>
      <c r="DM1" s="8"/>
      <c r="DN1" s="8"/>
      <c r="DO1" s="8"/>
      <c r="DP1" s="10" t="s">
        <v>5</v>
      </c>
      <c r="DQ1" s="11"/>
      <c r="DR1" s="12"/>
    </row>
    <row r="2" spans="1:122" ht="17" thickTop="1" thickBot="1">
      <c r="A2" s="13"/>
      <c r="B2" s="14"/>
      <c r="C2" s="15" t="s">
        <v>6</v>
      </c>
      <c r="D2" s="16"/>
      <c r="E2" s="16"/>
      <c r="F2" s="16"/>
      <c r="G2" s="16"/>
      <c r="H2" s="16"/>
      <c r="I2" s="16"/>
      <c r="J2" s="16"/>
      <c r="K2" s="16"/>
      <c r="L2" s="14"/>
      <c r="M2" s="17" t="s">
        <v>7</v>
      </c>
      <c r="N2" s="17"/>
      <c r="O2" s="17"/>
      <c r="P2" s="17"/>
      <c r="Q2" s="17"/>
      <c r="R2" s="18" t="s">
        <v>8</v>
      </c>
      <c r="S2" s="5"/>
      <c r="T2" s="5"/>
      <c r="U2" s="5"/>
      <c r="V2" s="5"/>
      <c r="W2" s="5"/>
      <c r="X2" s="5"/>
      <c r="Y2" s="5"/>
      <c r="Z2" s="5"/>
      <c r="AA2" s="5"/>
      <c r="AB2" s="19"/>
      <c r="AC2" s="18" t="s">
        <v>9</v>
      </c>
      <c r="AD2" s="5"/>
      <c r="AE2" s="5"/>
      <c r="AF2" s="5"/>
      <c r="AG2" s="5"/>
      <c r="AH2" s="5"/>
      <c r="AI2" s="5"/>
      <c r="AJ2" s="5"/>
      <c r="AK2" s="5"/>
      <c r="AL2" s="5"/>
      <c r="AM2" s="19"/>
      <c r="AN2" s="18" t="s">
        <v>10</v>
      </c>
      <c r="AO2" s="5"/>
      <c r="AP2" s="5"/>
      <c r="AQ2" s="5"/>
      <c r="AR2" s="5"/>
      <c r="AS2" s="5"/>
      <c r="AT2" s="5"/>
      <c r="AU2" s="5"/>
      <c r="AV2" s="5"/>
      <c r="AW2" s="5"/>
      <c r="AX2" s="19"/>
      <c r="AY2" s="18" t="s">
        <v>11</v>
      </c>
      <c r="AZ2" s="5"/>
      <c r="BA2" s="5"/>
      <c r="BB2" s="5"/>
      <c r="BC2" s="5"/>
      <c r="BD2" s="5"/>
      <c r="BE2" s="5"/>
      <c r="BF2" s="5"/>
      <c r="BG2" s="5"/>
      <c r="BH2" s="5"/>
      <c r="BI2" s="19"/>
      <c r="BJ2" s="20" t="s">
        <v>12</v>
      </c>
      <c r="BK2" s="21"/>
      <c r="BL2" s="21"/>
      <c r="BM2" s="21"/>
      <c r="BN2" s="21"/>
      <c r="BO2" s="22"/>
      <c r="BP2" s="23" t="s">
        <v>13</v>
      </c>
      <c r="BQ2" s="24"/>
      <c r="BR2" s="24"/>
      <c r="BS2" s="24"/>
      <c r="BT2" s="24"/>
      <c r="BU2" s="24"/>
      <c r="BV2" s="24"/>
      <c r="BW2" s="24"/>
      <c r="BX2" s="24"/>
      <c r="BY2" s="24"/>
      <c r="BZ2" s="24"/>
      <c r="CA2" s="25"/>
      <c r="CB2" s="5" t="s">
        <v>14</v>
      </c>
      <c r="CC2" s="5"/>
      <c r="CD2" s="5"/>
      <c r="CE2" s="5"/>
      <c r="CF2" s="5"/>
      <c r="CG2" s="5"/>
      <c r="CH2" s="5"/>
      <c r="CI2" s="5"/>
      <c r="CJ2" s="5"/>
      <c r="CK2" s="5"/>
      <c r="CL2" s="5"/>
      <c r="CM2" s="5"/>
      <c r="CN2" s="5"/>
      <c r="CO2" s="5"/>
      <c r="CP2" s="5"/>
      <c r="CQ2" s="5"/>
      <c r="CR2" s="5"/>
      <c r="CS2" s="5"/>
      <c r="CT2" s="5"/>
      <c r="CU2" s="5"/>
      <c r="CV2" s="5"/>
      <c r="CW2" s="5"/>
      <c r="CX2" s="5"/>
      <c r="CY2" s="5"/>
      <c r="CZ2" s="5"/>
      <c r="DA2" s="5"/>
      <c r="DB2" s="5"/>
      <c r="DC2" s="5"/>
      <c r="DD2" s="5"/>
      <c r="DE2" s="5"/>
      <c r="DF2" s="5"/>
      <c r="DG2" s="5"/>
      <c r="DH2" s="5"/>
      <c r="DI2" s="5"/>
      <c r="DJ2" s="5"/>
      <c r="DK2" s="5"/>
      <c r="DL2" s="26"/>
      <c r="DM2" s="27"/>
      <c r="DN2" s="27"/>
      <c r="DO2" s="27"/>
      <c r="DP2" s="28"/>
      <c r="DQ2" s="29"/>
      <c r="DR2" s="12"/>
    </row>
    <row r="3" spans="1:122" ht="88" thickTop="1" thickBot="1">
      <c r="A3" s="30" t="s">
        <v>15</v>
      </c>
      <c r="B3" s="30" t="s">
        <v>16</v>
      </c>
      <c r="C3" s="30" t="s">
        <v>17</v>
      </c>
      <c r="D3" s="30" t="s">
        <v>18</v>
      </c>
      <c r="E3" s="30" t="s">
        <v>19</v>
      </c>
      <c r="F3" s="30" t="s">
        <v>20</v>
      </c>
      <c r="G3" s="30" t="s">
        <v>21</v>
      </c>
      <c r="H3" s="30" t="s">
        <v>22</v>
      </c>
      <c r="I3" s="30" t="s">
        <v>23</v>
      </c>
      <c r="J3" s="30" t="s">
        <v>24</v>
      </c>
      <c r="K3" s="30" t="s">
        <v>25</v>
      </c>
      <c r="L3" s="30" t="s">
        <v>26</v>
      </c>
      <c r="M3" s="31" t="s">
        <v>27</v>
      </c>
      <c r="N3" s="31" t="s">
        <v>28</v>
      </c>
      <c r="O3" s="31" t="s">
        <v>29</v>
      </c>
      <c r="P3" s="31" t="s">
        <v>30</v>
      </c>
      <c r="Q3" s="31" t="s">
        <v>31</v>
      </c>
      <c r="R3" s="30" t="s">
        <v>32</v>
      </c>
      <c r="S3" s="30" t="s">
        <v>33</v>
      </c>
      <c r="T3" s="32" t="s">
        <v>34</v>
      </c>
      <c r="U3" s="32" t="s">
        <v>35</v>
      </c>
      <c r="V3" s="30" t="s">
        <v>36</v>
      </c>
      <c r="W3" s="30" t="s">
        <v>37</v>
      </c>
      <c r="X3" s="30" t="s">
        <v>38</v>
      </c>
      <c r="Y3" s="30" t="s">
        <v>39</v>
      </c>
      <c r="Z3" s="30" t="s">
        <v>40</v>
      </c>
      <c r="AA3" s="30" t="s">
        <v>41</v>
      </c>
      <c r="AB3" s="33" t="s">
        <v>42</v>
      </c>
      <c r="AC3" s="30" t="s">
        <v>32</v>
      </c>
      <c r="AD3" s="30" t="s">
        <v>33</v>
      </c>
      <c r="AE3" s="30" t="s">
        <v>34</v>
      </c>
      <c r="AF3" s="30" t="s">
        <v>35</v>
      </c>
      <c r="AG3" s="30" t="s">
        <v>36</v>
      </c>
      <c r="AH3" s="30" t="s">
        <v>37</v>
      </c>
      <c r="AI3" s="30" t="s">
        <v>38</v>
      </c>
      <c r="AJ3" s="30" t="s">
        <v>39</v>
      </c>
      <c r="AK3" s="30" t="s">
        <v>40</v>
      </c>
      <c r="AL3" s="30" t="s">
        <v>41</v>
      </c>
      <c r="AM3" s="34" t="s">
        <v>42</v>
      </c>
      <c r="AN3" s="30" t="s">
        <v>32</v>
      </c>
      <c r="AO3" s="30" t="s">
        <v>33</v>
      </c>
      <c r="AP3" s="32" t="s">
        <v>34</v>
      </c>
      <c r="AQ3" s="32" t="s">
        <v>35</v>
      </c>
      <c r="AR3" s="30" t="s">
        <v>36</v>
      </c>
      <c r="AS3" s="30" t="s">
        <v>37</v>
      </c>
      <c r="AT3" s="30" t="s">
        <v>43</v>
      </c>
      <c r="AU3" s="30" t="s">
        <v>39</v>
      </c>
      <c r="AV3" s="30" t="s">
        <v>40</v>
      </c>
      <c r="AW3" s="30" t="s">
        <v>41</v>
      </c>
      <c r="AX3" s="34" t="s">
        <v>42</v>
      </c>
      <c r="AY3" s="30" t="s">
        <v>32</v>
      </c>
      <c r="AZ3" s="30" t="s">
        <v>33</v>
      </c>
      <c r="BA3" s="30" t="s">
        <v>34</v>
      </c>
      <c r="BB3" s="30" t="s">
        <v>35</v>
      </c>
      <c r="BC3" s="30" t="s">
        <v>36</v>
      </c>
      <c r="BD3" s="30" t="s">
        <v>37</v>
      </c>
      <c r="BE3" s="30" t="s">
        <v>43</v>
      </c>
      <c r="BF3" s="30" t="s">
        <v>39</v>
      </c>
      <c r="BG3" s="30" t="s">
        <v>40</v>
      </c>
      <c r="BH3" s="30" t="s">
        <v>41</v>
      </c>
      <c r="BI3" s="34" t="s">
        <v>42</v>
      </c>
      <c r="BJ3" s="12" t="s">
        <v>44</v>
      </c>
      <c r="BK3" s="12" t="s">
        <v>45</v>
      </c>
      <c r="BL3" s="12" t="s">
        <v>46</v>
      </c>
      <c r="BM3" s="12" t="s">
        <v>47</v>
      </c>
      <c r="BN3" s="12" t="s">
        <v>48</v>
      </c>
      <c r="BO3" s="12" t="s">
        <v>49</v>
      </c>
      <c r="BP3" s="12" t="s">
        <v>50</v>
      </c>
      <c r="BQ3" s="12" t="s">
        <v>51</v>
      </c>
      <c r="BR3" s="12" t="s">
        <v>52</v>
      </c>
      <c r="BS3" s="12" t="s">
        <v>53</v>
      </c>
      <c r="BT3" s="12" t="s">
        <v>54</v>
      </c>
      <c r="BU3" s="12" t="s">
        <v>55</v>
      </c>
      <c r="BV3" s="12" t="s">
        <v>56</v>
      </c>
      <c r="BW3" s="12" t="s">
        <v>57</v>
      </c>
      <c r="BX3" s="12" t="s">
        <v>58</v>
      </c>
      <c r="BY3" s="12" t="s">
        <v>59</v>
      </c>
      <c r="BZ3" s="12" t="s">
        <v>60</v>
      </c>
      <c r="CA3" s="12" t="s">
        <v>61</v>
      </c>
      <c r="CB3" s="35" t="s">
        <v>62</v>
      </c>
      <c r="CC3" s="12" t="s">
        <v>63</v>
      </c>
      <c r="CD3" s="12" t="s">
        <v>64</v>
      </c>
      <c r="CE3" s="36" t="s">
        <v>65</v>
      </c>
      <c r="CF3" s="12" t="s">
        <v>63</v>
      </c>
      <c r="CG3" s="12" t="s">
        <v>64</v>
      </c>
      <c r="CH3" s="36" t="s">
        <v>66</v>
      </c>
      <c r="CI3" s="12" t="s">
        <v>63</v>
      </c>
      <c r="CJ3" s="12" t="s">
        <v>64</v>
      </c>
      <c r="CK3" s="36" t="s">
        <v>67</v>
      </c>
      <c r="CL3" s="12" t="s">
        <v>63</v>
      </c>
      <c r="CM3" s="12" t="s">
        <v>64</v>
      </c>
      <c r="CN3" s="36" t="s">
        <v>68</v>
      </c>
      <c r="CO3" s="12" t="s">
        <v>63</v>
      </c>
      <c r="CP3" s="12" t="s">
        <v>64</v>
      </c>
      <c r="CQ3" s="36" t="s">
        <v>69</v>
      </c>
      <c r="CR3" s="12" t="s">
        <v>63</v>
      </c>
      <c r="CS3" s="12" t="s">
        <v>64</v>
      </c>
      <c r="CT3" s="36" t="s">
        <v>70</v>
      </c>
      <c r="CU3" s="12" t="s">
        <v>63</v>
      </c>
      <c r="CV3" s="12" t="s">
        <v>64</v>
      </c>
      <c r="CW3" s="36" t="s">
        <v>71</v>
      </c>
      <c r="CX3" s="12" t="s">
        <v>63</v>
      </c>
      <c r="CY3" s="12" t="s">
        <v>64</v>
      </c>
      <c r="CZ3" s="36" t="s">
        <v>72</v>
      </c>
      <c r="DA3" s="12" t="s">
        <v>63</v>
      </c>
      <c r="DB3" s="12" t="s">
        <v>64</v>
      </c>
      <c r="DC3" s="36" t="s">
        <v>73</v>
      </c>
      <c r="DD3" s="12" t="s">
        <v>63</v>
      </c>
      <c r="DE3" s="12" t="s">
        <v>64</v>
      </c>
      <c r="DF3" s="36" t="s">
        <v>74</v>
      </c>
      <c r="DG3" s="12" t="s">
        <v>63</v>
      </c>
      <c r="DH3" s="12" t="s">
        <v>64</v>
      </c>
      <c r="DI3" s="37" t="s">
        <v>75</v>
      </c>
      <c r="DJ3" s="12" t="s">
        <v>63</v>
      </c>
      <c r="DK3" s="12" t="s">
        <v>64</v>
      </c>
      <c r="DL3" s="38" t="s">
        <v>76</v>
      </c>
      <c r="DM3" s="39" t="s">
        <v>39</v>
      </c>
      <c r="DN3" s="39" t="s">
        <v>40</v>
      </c>
      <c r="DO3" s="39" t="s">
        <v>41</v>
      </c>
      <c r="DP3" s="39" t="s">
        <v>77</v>
      </c>
      <c r="DQ3" s="40" t="s">
        <v>78</v>
      </c>
      <c r="DR3" s="41" t="s">
        <v>79</v>
      </c>
    </row>
    <row r="4" spans="1:122" ht="147" customHeight="1" thickTop="1" thickBot="1">
      <c r="A4" s="42" t="s">
        <v>80</v>
      </c>
      <c r="B4" s="43" t="s">
        <v>81</v>
      </c>
      <c r="C4" s="44" t="s">
        <v>82</v>
      </c>
      <c r="D4" s="45" t="s">
        <v>83</v>
      </c>
      <c r="E4" s="46" t="s">
        <v>84</v>
      </c>
      <c r="F4" s="46" t="s">
        <v>85</v>
      </c>
      <c r="G4" s="46" t="s">
        <v>86</v>
      </c>
      <c r="H4" s="46" t="s">
        <v>87</v>
      </c>
      <c r="I4" s="46" t="s">
        <v>88</v>
      </c>
      <c r="J4" s="46" t="s">
        <v>89</v>
      </c>
      <c r="K4" s="46" t="s">
        <v>90</v>
      </c>
      <c r="L4" s="47" t="s">
        <v>91</v>
      </c>
      <c r="M4" s="48">
        <v>1</v>
      </c>
      <c r="N4" s="49"/>
      <c r="O4" s="49">
        <f>IF(ISERROR((-1)*(100-((N4*100)/M4))),"",((-1)*(100-((N4*100)/M4))))</f>
        <v>-100</v>
      </c>
      <c r="P4" s="49" t="str">
        <f>IF(ISERROR(IF(#REF!="Ascendente",(IF(AND(O4&gt;=(-5),O4&lt;=15),"Aceptable",(IF(AND(O4&gt;=(-10),O4&lt;(-5)),"Riesgo","Crítico")))),(IF(AND(O4&gt;=(-15),O4&lt;=5),"Aceptable",(IF(AND(O4&gt;5,O4&lt;=15),"Riesgo","Crítico")))))),"",(IF(L4="Ascendente",(IF(AND(O4&gt;=(-5),O4&lt;=15),"Aceptable",(IF(AND(O4&gt;=(-10),O4&lt;(-5)),"Riesgo","Crítico")))),(IF(AND(O4&gt;=(-15),O4&lt;=5),"Aceptable",(IF(AND(O4&gt;5,O4&lt;=15),"Riesgo","Crítico")))))))</f>
        <v/>
      </c>
      <c r="Q4" s="50"/>
      <c r="R4" s="48">
        <v>0.25</v>
      </c>
      <c r="S4" s="51">
        <v>0.25</v>
      </c>
      <c r="T4" s="49">
        <v>1</v>
      </c>
      <c r="U4" s="49">
        <v>4</v>
      </c>
      <c r="V4" s="49">
        <f>IF(ISERROR((-1)*(100-((S4*100)/R4))),"",((-1)*(100-((S4*100)/R4))))</f>
        <v>0</v>
      </c>
      <c r="W4" s="52" t="str">
        <f>IF(ISERROR(IF(Q$8="Ascendente",(IF(AND(V4&gt;=(-5),V4&lt;=15),"Aceptable",(IF(AND(V4&gt;=(-10),V4&lt;(-5)),"Riesgo","Crítico")))),(IF(AND(V4&gt;=(-15),V4&lt;=5),"Aceptable",(IF(AND(V4&gt;5,V4&lt;=15),"Riesgo","Crítico")))))),"",(IF(Q4="Ascendente",(IF(AND(V4&gt;=(-5),V4&lt;=15),"Aceptable",(IF(AND(V4&gt;=(-10),V4&lt;(-5)),"Riesgo","Crítico")))),(IF(AND(V4&gt;=(-15),V4&lt;=5),"Aceptable",(IF(AND(V4&gt;5,V4&lt;=15),"Riesgo","Crítico")))))))</f>
        <v>Aceptable</v>
      </c>
      <c r="X4" s="45" t="s">
        <v>92</v>
      </c>
      <c r="Y4" s="45" t="s">
        <v>93</v>
      </c>
      <c r="Z4" s="53" t="s">
        <v>94</v>
      </c>
      <c r="AA4" s="54"/>
      <c r="AB4" s="53"/>
      <c r="AC4" s="48">
        <v>0.5</v>
      </c>
      <c r="AD4" s="51">
        <v>0.5</v>
      </c>
      <c r="AE4" s="49">
        <v>2</v>
      </c>
      <c r="AF4" s="49">
        <v>4</v>
      </c>
      <c r="AG4" s="49">
        <f>IF(ISERROR((-1)*(100-((AD4*100)/AC4))),"",((-1)*(100-((AD4*100)/AC4))))</f>
        <v>0</v>
      </c>
      <c r="AH4" s="52" t="str">
        <f>IF(ISERROR(IF(AB$8="Ascendente",(IF(AND(AG4&gt;=(-5),AG4&lt;=15),"Aceptable",(IF(AND(AG4&gt;=(-10),AG4&lt;(-5)),"Riesgo","Crítico")))),(IF(AND(AG4&gt;=(-15),AG4&lt;=5),"Aceptable",(IF(AND(AG4&gt;5,AG4&lt;=15),"Riesgo","Crítico")))))),"",(IF(AB4="Ascendente",(IF(AND(AG4&gt;=(-5),AG4&lt;=15),"Aceptable",(IF(AND(AG4&gt;=(-10),AG4&lt;(-5)),"Riesgo","Crítico")))),(IF(AND(AG4&gt;=(-15),AG4&lt;=5),"Aceptable",(IF(AND(AG4&gt;5,AG4&lt;=15),"Riesgo","Crítico")))))))</f>
        <v>Aceptable</v>
      </c>
      <c r="AI4" s="53" t="s">
        <v>95</v>
      </c>
      <c r="AJ4" s="53" t="s">
        <v>96</v>
      </c>
      <c r="AK4" s="53" t="s">
        <v>97</v>
      </c>
      <c r="AL4" s="54"/>
      <c r="AM4" s="55"/>
      <c r="AN4" s="48">
        <v>0.75</v>
      </c>
      <c r="AO4" s="51">
        <v>0.75</v>
      </c>
      <c r="AP4" s="49">
        <v>3</v>
      </c>
      <c r="AQ4" s="49">
        <v>4</v>
      </c>
      <c r="AR4" s="49">
        <f>IF(ISERROR((-1)*(100-((AO4*100)/AN4))),"",((-1)*(100-((AO4*100)/AN4))))</f>
        <v>0</v>
      </c>
      <c r="AS4" s="52" t="str">
        <f>IF(ISERROR(IF(AM$8="Ascendente",(IF(AND(AR4&gt;=(-5),AR4&lt;=15),"Aceptable",(IF(AND(AR4&gt;=(-10),AR4&lt;(-5)),"Riesgo","Crítico")))),(IF(AND(AR4&gt;=(-15),AR4&lt;=5),"Aceptable",(IF(AND(AR4&gt;5,AR4&lt;=15),"Riesgo","Crítico")))))),"",(IF(AM4="Ascendente",(IF(AND(AR4&gt;=(-5),AR4&lt;=15),"Aceptable",(IF(AND(AR4&gt;=(-10),AR4&lt;(-5)),"Riesgo","Crítico")))),(IF(AND(AR4&gt;=(-15),AR4&lt;=5),"Aceptable",(IF(AND(AR4&gt;5,AR4&lt;=15),"Riesgo","Crítico")))))))</f>
        <v>Aceptable</v>
      </c>
      <c r="AT4" s="53" t="s">
        <v>98</v>
      </c>
      <c r="AU4" s="53" t="s">
        <v>99</v>
      </c>
      <c r="AV4" s="53" t="s">
        <v>100</v>
      </c>
      <c r="AW4" s="54"/>
      <c r="AX4" s="56"/>
      <c r="AY4" s="48">
        <v>1</v>
      </c>
      <c r="AZ4" s="51">
        <v>0.85</v>
      </c>
      <c r="BA4" s="49">
        <v>4</v>
      </c>
      <c r="BB4" s="49">
        <v>4</v>
      </c>
      <c r="BC4" s="51">
        <v>0.15</v>
      </c>
      <c r="BD4" s="52" t="str">
        <f>IF(ISERROR(IF(AX$8="Ascendente",(IF(AND(BC4&gt;=(-5),BC4&lt;=15),"Aceptable",(IF(AND(BC4&gt;=(-10),BC4&lt;(-5)),"Riesgo","Crítico")))),(IF(AND(BC4&gt;=(-15),BC4&lt;=5),"Aceptable",(IF(AND(BC4&gt;5,BC4&lt;=15),"Riesgo","Crítico")))))),"",(IF(AX4="Ascendente",(IF(AND(BC4&gt;=(-5),BC4&lt;=15),"Aceptable",(IF(AND(BC4&gt;=(-10),BC4&lt;(-5)),"Riesgo","Crítico")))),(IF(AND(BC4&gt;=(-15),BC4&lt;=5),"Aceptable",(IF(AND(BC4&gt;5,BC4&lt;=15),"Riesgo","Crítico")))))))</f>
        <v>Aceptable</v>
      </c>
      <c r="BE4" s="53" t="s">
        <v>101</v>
      </c>
      <c r="BF4" s="57" t="s">
        <v>102</v>
      </c>
      <c r="BG4" s="58" t="s">
        <v>103</v>
      </c>
      <c r="BH4" s="54"/>
      <c r="BI4" s="54"/>
      <c r="BJ4" s="59"/>
      <c r="BK4" s="60"/>
      <c r="BL4" s="60"/>
      <c r="BM4" s="60"/>
      <c r="BN4" s="60"/>
      <c r="BO4" s="60"/>
      <c r="BP4" s="60"/>
      <c r="BQ4" s="60"/>
      <c r="BR4" s="60"/>
      <c r="BS4" s="60"/>
      <c r="BT4" s="60"/>
      <c r="BU4" s="60"/>
      <c r="BV4" s="60"/>
      <c r="BW4" s="60"/>
      <c r="BX4" s="60"/>
      <c r="BY4" s="60"/>
      <c r="BZ4" s="60"/>
      <c r="CA4" s="60"/>
    </row>
    <row r="5" spans="1:122" ht="207.75" customHeight="1" thickTop="1" thickBot="1">
      <c r="A5" s="61" t="s">
        <v>104</v>
      </c>
      <c r="B5" s="62" t="s">
        <v>105</v>
      </c>
      <c r="C5" s="62" t="s">
        <v>106</v>
      </c>
      <c r="D5" s="62" t="s">
        <v>107</v>
      </c>
      <c r="E5" s="62" t="s">
        <v>108</v>
      </c>
      <c r="F5" s="62" t="s">
        <v>109</v>
      </c>
      <c r="G5" s="63" t="s">
        <v>86</v>
      </c>
      <c r="H5" s="63" t="s">
        <v>87</v>
      </c>
      <c r="I5" s="62" t="s">
        <v>110</v>
      </c>
      <c r="J5" s="62" t="s">
        <v>111</v>
      </c>
      <c r="K5" s="62" t="s">
        <v>112</v>
      </c>
      <c r="L5" s="64" t="s">
        <v>91</v>
      </c>
      <c r="M5" s="65" t="s">
        <v>113</v>
      </c>
      <c r="N5" s="66"/>
      <c r="O5" s="49">
        <f t="shared" ref="O5:O8" si="0">IF(ISERROR((-1)*(100-((N5*100)/M5))),"",((-1)*(100-((N5*100)/M5))))</f>
        <v>-100</v>
      </c>
      <c r="P5" s="66" t="str">
        <f>IF(ISERROR(IF(#REF!="Ascendente",(IF(AND(O5&gt;=(-5),O5&lt;=15),"Aceptable",(IF(AND(O5&gt;=(-10),O5&lt;(-5)),"Riesgo","Crítico")))),(IF(AND(O5&gt;=(-15),O5&lt;=5),"Aceptable",(IF(AND(O5&gt;5,O5&lt;=15),"Riesgo","Crítico")))))),"",(IF(L5="Ascendente",(IF(AND(O5&gt;=(-5),O5&lt;=15),"Aceptable",(IF(AND(O5&gt;=(-10),O5&lt;(-5)),"Riesgo","Crítico")))),(IF(AND(O5&gt;=(-15),O5&lt;=5),"Aceptable",(IF(AND(O5&gt;5,O5&lt;=15),"Riesgo","Crítico")))))))</f>
        <v/>
      </c>
      <c r="Q5" s="67"/>
      <c r="R5" s="68" t="s">
        <v>114</v>
      </c>
      <c r="S5" s="66"/>
      <c r="T5" s="66"/>
      <c r="U5" s="66"/>
      <c r="V5" s="66" t="str">
        <f t="shared" ref="V5:V6" si="1">IF(ISERROR((-1)*(100-((S5*100)/R5))),"",((-1)*(100-((S5*100)/R5))))</f>
        <v/>
      </c>
      <c r="W5" s="69" t="str">
        <f t="shared" ref="W5:W8" si="2">IF(ISERROR(IF(Q$8="Ascendente",(IF(AND(V5&gt;=(-5),V5&lt;=15),"Aceptable",(IF(AND(V5&gt;=(-10),V5&lt;(-5)),"Riesgo","Crítico")))),(IF(AND(V5&gt;=(-15),V5&lt;=5),"Aceptable",(IF(AND(V5&gt;5,V5&lt;=15),"Riesgo","Crítico")))))),"",(IF(Q5="Ascendente",(IF(AND(V5&gt;=(-5),V5&lt;=15),"Aceptable",(IF(AND(V5&gt;=(-10),V5&lt;(-5)),"Riesgo","Crítico")))),(IF(AND(V5&gt;=(-15),V5&lt;=5),"Aceptable",(IF(AND(V5&gt;5,V5&lt;=15),"Riesgo","Crítico")))))))</f>
        <v>Crítico</v>
      </c>
      <c r="X5" s="70"/>
      <c r="Y5" s="54" t="s">
        <v>115</v>
      </c>
      <c r="Z5" s="70"/>
      <c r="AA5" s="70"/>
      <c r="AB5" s="70"/>
      <c r="AC5" s="65">
        <v>0.44</v>
      </c>
      <c r="AD5" s="71">
        <v>0.44</v>
      </c>
      <c r="AE5" s="66">
        <v>4</v>
      </c>
      <c r="AF5" s="66">
        <v>9</v>
      </c>
      <c r="AG5" s="49">
        <f t="shared" ref="AG5:AG6" si="3">IF(ISERROR((-1)*(100-((AD5*100)/AC5))),"",((-1)*(100-((AD5*100)/AC5))))</f>
        <v>0</v>
      </c>
      <c r="AH5" s="52" t="str">
        <f t="shared" ref="AH5:AH6" si="4">IF(ISERROR(IF(AB$8="Ascendente",(IF(AND(AG5&gt;=(-5),AG5&lt;=15),"Aceptable",(IF(AND(AG5&gt;=(-10),AG5&lt;(-5)),"Riesgo","Crítico")))),(IF(AND(AG5&gt;=(-15),AG5&lt;=5),"Aceptable",(IF(AND(AG5&gt;5,AG5&lt;=15),"Riesgo","Crítico")))))),"",(IF(AB5="Ascendente",(IF(AND(AG5&gt;=(-5),AG5&lt;=15),"Aceptable",(IF(AND(AG5&gt;=(-10),AG5&lt;(-5)),"Riesgo","Crítico")))),(IF(AND(AG5&gt;=(-15),AG5&lt;=5),"Aceptable",(IF(AND(AG5&gt;5,AG5&lt;=15),"Riesgo","Crítico")))))))</f>
        <v>Aceptable</v>
      </c>
      <c r="AI5" s="62" t="s">
        <v>116</v>
      </c>
      <c r="AJ5" s="62" t="s">
        <v>117</v>
      </c>
      <c r="AK5" s="62" t="s">
        <v>118</v>
      </c>
      <c r="AL5" s="70"/>
      <c r="AM5" s="72"/>
      <c r="AN5" s="68" t="s">
        <v>114</v>
      </c>
      <c r="AO5" s="72"/>
      <c r="AP5" s="72"/>
      <c r="AQ5" s="72"/>
      <c r="AR5" s="49" t="str">
        <f t="shared" ref="AR5:AR7" si="5">IF(ISERROR((-1)*(100-((AO5*100)/AN5))),"",((-1)*(100-((AO5*100)/AN5))))</f>
        <v/>
      </c>
      <c r="AS5" s="52" t="str">
        <f t="shared" ref="AS5:AS8" si="6">IF(ISERROR(IF(AM$8="Ascendente",(IF(AND(AR5&gt;=(-5),AR5&lt;=15),"Aceptable",(IF(AND(AR5&gt;=(-10),AR5&lt;(-5)),"Riesgo","Crítico")))),(IF(AND(AR5&gt;=(-15),AR5&lt;=5),"Aceptable",(IF(AND(AR5&gt;5,AR5&lt;=15),"Riesgo","Crítico")))))),"",(IF(AM5="Ascendente",(IF(AND(AR5&gt;=(-5),AR5&lt;=15),"Aceptable",(IF(AND(AR5&gt;=(-10),AR5&lt;(-5)),"Riesgo","Crítico")))),(IF(AND(AR5&gt;=(-15),AR5&lt;=5),"Aceptable",(IF(AND(AR5&gt;5,AR5&lt;=15),"Riesgo","Crítico")))))))</f>
        <v>Crítico</v>
      </c>
      <c r="AT5" s="70"/>
      <c r="AU5" s="70"/>
      <c r="AV5" s="70"/>
      <c r="AW5" s="70"/>
      <c r="AX5" s="70"/>
      <c r="AY5" s="65" t="s">
        <v>113</v>
      </c>
      <c r="AZ5" s="73">
        <f>+BA5/BB5</f>
        <v>0.55555555555555558</v>
      </c>
      <c r="BA5" s="66">
        <v>5</v>
      </c>
      <c r="BB5" s="66">
        <v>9</v>
      </c>
      <c r="BC5" s="49">
        <f>IF(ISERROR((-1)*(100-((AZ5*100)/AY5))),"",((-1)*(100-((AZ5*100)/AY5))))</f>
        <v>0.10010010010009296</v>
      </c>
      <c r="BD5" s="69" t="str">
        <f t="shared" ref="BD5:BD7" si="7">IF(ISERROR(IF(AX$8="Ascendente",(IF(AND(BC5&gt;=(-5),BC5&lt;=15),"Aceptable",(IF(AND(BC5&gt;=(-10),BC5&lt;(-5)),"Riesgo","Crítico")))),(IF(AND(BC5&gt;=(-15),BC5&lt;=5),"Aceptable",(IF(AND(BC5&gt;5,BC5&lt;=15),"Riesgo","Crítico")))))),"",(IF(AX5="Ascendente",(IF(AND(BC5&gt;=(-5),BC5&lt;=15),"Aceptable",(IF(AND(BC5&gt;=(-10),BC5&lt;(-5)),"Riesgo","Crítico")))),(IF(AND(BC5&gt;=(-15),BC5&lt;=5),"Aceptable",(IF(AND(BC5&gt;5,BC5&lt;=15),"Riesgo","Crítico")))))))</f>
        <v>Aceptable</v>
      </c>
      <c r="BE5" s="62" t="s">
        <v>119</v>
      </c>
      <c r="BF5" s="62" t="s">
        <v>120</v>
      </c>
      <c r="BG5" s="62" t="s">
        <v>121</v>
      </c>
      <c r="BH5" s="70"/>
      <c r="BI5" s="70"/>
      <c r="BJ5" s="74" t="s">
        <v>122</v>
      </c>
      <c r="BK5" s="75">
        <v>33501</v>
      </c>
      <c r="BL5" s="76"/>
      <c r="BM5" s="77" t="s">
        <v>123</v>
      </c>
      <c r="BN5" s="76"/>
      <c r="BO5" s="76"/>
      <c r="BP5" s="76"/>
      <c r="BQ5" s="76"/>
      <c r="BR5" s="78" t="s">
        <v>124</v>
      </c>
      <c r="BS5" s="78"/>
      <c r="BT5" s="78"/>
      <c r="BU5" s="78" t="s">
        <v>125</v>
      </c>
      <c r="BV5" s="78"/>
      <c r="BW5" s="76"/>
      <c r="BX5" s="76"/>
      <c r="BY5" s="76"/>
      <c r="BZ5" s="76"/>
      <c r="CA5" s="76"/>
      <c r="CH5" s="79" t="s">
        <v>126</v>
      </c>
    </row>
    <row r="6" spans="1:122" ht="197.25" customHeight="1" thickTop="1" thickBot="1">
      <c r="A6" s="80"/>
      <c r="B6" s="53" t="s">
        <v>127</v>
      </c>
      <c r="C6" s="53" t="s">
        <v>128</v>
      </c>
      <c r="D6" s="53" t="s">
        <v>129</v>
      </c>
      <c r="E6" s="53" t="s">
        <v>130</v>
      </c>
      <c r="F6" s="53" t="s">
        <v>131</v>
      </c>
      <c r="G6" s="53" t="s">
        <v>132</v>
      </c>
      <c r="H6" s="46" t="s">
        <v>133</v>
      </c>
      <c r="I6" s="53" t="s">
        <v>110</v>
      </c>
      <c r="J6" s="53" t="s">
        <v>134</v>
      </c>
      <c r="K6" s="53" t="s">
        <v>135</v>
      </c>
      <c r="L6" s="47" t="s">
        <v>91</v>
      </c>
      <c r="M6" s="48">
        <v>0.8</v>
      </c>
      <c r="N6" s="81"/>
      <c r="O6" s="49">
        <f t="shared" si="0"/>
        <v>-100</v>
      </c>
      <c r="P6" s="49" t="str">
        <f>IF(ISERROR(IF(#REF!="Ascendente",(IF(AND(O6&gt;=(-5),O6&lt;=15),"Aceptable",(IF(AND(O6&gt;=(-10),O6&lt;(-5)),"Riesgo","Crítico")))),(IF(AND(O6&gt;=(-15),O6&lt;=5),"Aceptable",(IF(AND(O6&gt;5,O6&lt;=15),"Riesgo","Crítico")))))),"",(IF(L6="Ascendente",(IF(AND(O6&gt;=(-5),O6&lt;=15),"Aceptable",(IF(AND(O6&gt;=(-10),O6&lt;(-5)),"Riesgo","Crítico")))),(IF(AND(O6&gt;=(-15),O6&lt;=5),"Aceptable",(IF(AND(O6&gt;5,O6&lt;=15),"Riesgo","Crítico")))))))</f>
        <v/>
      </c>
      <c r="Q6" s="50"/>
      <c r="R6" s="48" t="s">
        <v>114</v>
      </c>
      <c r="S6" s="49"/>
      <c r="T6" s="49"/>
      <c r="U6" s="49"/>
      <c r="V6" s="49" t="str">
        <f t="shared" si="1"/>
        <v/>
      </c>
      <c r="W6" s="82" t="str">
        <f t="shared" si="2"/>
        <v>Crítico</v>
      </c>
      <c r="X6" s="54"/>
      <c r="Y6" s="54"/>
      <c r="Z6" s="54"/>
      <c r="AA6" s="54"/>
      <c r="AB6" s="54"/>
      <c r="AC6" s="83" t="s">
        <v>114</v>
      </c>
      <c r="AD6" s="81"/>
      <c r="AE6" s="81"/>
      <c r="AF6" s="81"/>
      <c r="AG6" s="49" t="str">
        <f t="shared" si="3"/>
        <v/>
      </c>
      <c r="AH6" s="52" t="str">
        <f t="shared" si="4"/>
        <v>Crítico</v>
      </c>
      <c r="AI6" s="54"/>
      <c r="AJ6" s="54"/>
      <c r="AK6" s="54"/>
      <c r="AL6" s="54"/>
      <c r="AM6" s="54"/>
      <c r="AN6" s="83" t="s">
        <v>114</v>
      </c>
      <c r="AO6" s="81"/>
      <c r="AP6" s="81"/>
      <c r="AQ6" s="81"/>
      <c r="AR6" s="49" t="str">
        <f t="shared" si="5"/>
        <v/>
      </c>
      <c r="AS6" s="52" t="str">
        <f t="shared" si="6"/>
        <v>Crítico</v>
      </c>
      <c r="AT6" s="54"/>
      <c r="AU6" s="54"/>
      <c r="AV6" s="54"/>
      <c r="AW6" s="54"/>
      <c r="AX6" s="54"/>
      <c r="AY6" s="48">
        <v>0.8</v>
      </c>
      <c r="AZ6" s="51">
        <v>0.79</v>
      </c>
      <c r="BA6" s="84" t="s">
        <v>136</v>
      </c>
      <c r="BB6" s="81">
        <v>1</v>
      </c>
      <c r="BC6" s="49">
        <f>IF(ISERROR((-1)*(100-((AZ6*100)/AY6))),"",((-1)*(100-((AZ6*100)/AY6))))</f>
        <v>-1.25</v>
      </c>
      <c r="BD6" s="52" t="str">
        <f t="shared" si="7"/>
        <v>Aceptable</v>
      </c>
      <c r="BE6" s="85" t="s">
        <v>137</v>
      </c>
      <c r="BF6" s="86" t="s">
        <v>138</v>
      </c>
      <c r="BG6" s="86" t="s">
        <v>139</v>
      </c>
      <c r="BH6" s="54"/>
      <c r="BI6" s="54"/>
    </row>
    <row r="7" spans="1:122" ht="158.25" customHeight="1" thickTop="1" thickBot="1">
      <c r="A7" s="87" t="s">
        <v>140</v>
      </c>
      <c r="B7" s="88" t="s">
        <v>141</v>
      </c>
      <c r="C7" s="89" t="s">
        <v>142</v>
      </c>
      <c r="D7" s="89" t="s">
        <v>143</v>
      </c>
      <c r="E7" s="89" t="s">
        <v>144</v>
      </c>
      <c r="F7" s="89" t="s">
        <v>85</v>
      </c>
      <c r="G7" s="89" t="s">
        <v>86</v>
      </c>
      <c r="H7" s="89" t="s">
        <v>87</v>
      </c>
      <c r="I7" s="89" t="s">
        <v>88</v>
      </c>
      <c r="J7" s="90" t="s">
        <v>145</v>
      </c>
      <c r="K7" s="89" t="s">
        <v>146</v>
      </c>
      <c r="L7" s="91" t="s">
        <v>91</v>
      </c>
      <c r="M7" s="92">
        <v>1</v>
      </c>
      <c r="N7" s="93"/>
      <c r="O7" s="49">
        <f t="shared" si="0"/>
        <v>-100</v>
      </c>
      <c r="P7" s="93"/>
      <c r="Q7" s="94"/>
      <c r="R7" s="95">
        <v>0.25</v>
      </c>
      <c r="S7" s="96">
        <v>0.25</v>
      </c>
      <c r="T7" s="97">
        <v>3</v>
      </c>
      <c r="U7" s="97">
        <v>12</v>
      </c>
      <c r="V7" s="49"/>
      <c r="W7" s="82" t="str">
        <f t="shared" si="2"/>
        <v>Aceptable</v>
      </c>
      <c r="X7" s="98" t="s">
        <v>147</v>
      </c>
      <c r="Y7" s="98" t="s">
        <v>148</v>
      </c>
      <c r="Z7" s="98" t="s">
        <v>94</v>
      </c>
      <c r="AA7" s="99"/>
      <c r="AB7" s="89"/>
      <c r="AC7" s="100">
        <v>0.5</v>
      </c>
      <c r="AD7" s="101">
        <v>0.5</v>
      </c>
      <c r="AE7" s="102">
        <v>6</v>
      </c>
      <c r="AF7" s="102">
        <v>12</v>
      </c>
      <c r="AG7" s="103">
        <v>0</v>
      </c>
      <c r="AH7" s="104" t="s">
        <v>149</v>
      </c>
      <c r="AI7" s="105" t="s">
        <v>150</v>
      </c>
      <c r="AJ7" s="91" t="s">
        <v>148</v>
      </c>
      <c r="AK7" s="106" t="s">
        <v>115</v>
      </c>
      <c r="AL7" s="106" t="s">
        <v>115</v>
      </c>
      <c r="AM7" s="107"/>
      <c r="AN7" s="108">
        <v>0.75</v>
      </c>
      <c r="AO7" s="109">
        <v>0.75</v>
      </c>
      <c r="AP7" s="110">
        <v>9</v>
      </c>
      <c r="AQ7" s="110">
        <v>12</v>
      </c>
      <c r="AR7" s="49">
        <f t="shared" si="5"/>
        <v>0</v>
      </c>
      <c r="AS7" s="52" t="str">
        <f t="shared" si="6"/>
        <v>Aceptable</v>
      </c>
      <c r="AT7" s="105" t="s">
        <v>151</v>
      </c>
      <c r="AU7" s="91" t="s">
        <v>148</v>
      </c>
      <c r="AV7" s="111" t="s">
        <v>152</v>
      </c>
      <c r="AW7" s="106"/>
      <c r="AX7" s="112" t="s">
        <v>153</v>
      </c>
      <c r="AY7" s="108">
        <v>1</v>
      </c>
      <c r="AZ7" s="113">
        <v>1</v>
      </c>
      <c r="BA7" s="114">
        <v>12</v>
      </c>
      <c r="BB7" s="114">
        <v>12</v>
      </c>
      <c r="BC7" s="49">
        <v>0</v>
      </c>
      <c r="BD7" s="52" t="str">
        <f t="shared" si="7"/>
        <v>Aceptable</v>
      </c>
      <c r="BE7" s="91" t="s">
        <v>154</v>
      </c>
      <c r="BF7" s="115" t="s">
        <v>155</v>
      </c>
      <c r="BG7" s="91" t="s">
        <v>152</v>
      </c>
      <c r="BH7" s="116"/>
      <c r="BI7" s="116"/>
    </row>
    <row r="8" spans="1:122" ht="146.5" customHeight="1" thickTop="1" thickBot="1">
      <c r="A8" s="117"/>
      <c r="B8" s="118" t="s">
        <v>156</v>
      </c>
      <c r="C8" s="118" t="s">
        <v>157</v>
      </c>
      <c r="D8" s="118" t="s">
        <v>158</v>
      </c>
      <c r="E8" s="118" t="s">
        <v>159</v>
      </c>
      <c r="F8" s="118" t="s">
        <v>85</v>
      </c>
      <c r="G8" s="118" t="s">
        <v>86</v>
      </c>
      <c r="H8" s="118" t="s">
        <v>87</v>
      </c>
      <c r="I8" s="118" t="s">
        <v>88</v>
      </c>
      <c r="J8" s="118" t="s">
        <v>160</v>
      </c>
      <c r="K8" s="118" t="s">
        <v>161</v>
      </c>
      <c r="L8" s="118" t="s">
        <v>91</v>
      </c>
      <c r="M8" s="119">
        <v>0.6</v>
      </c>
      <c r="N8" s="120"/>
      <c r="O8" s="49">
        <f t="shared" si="0"/>
        <v>-100</v>
      </c>
      <c r="P8" s="120"/>
      <c r="Q8" s="94"/>
      <c r="R8" s="121">
        <v>0.6</v>
      </c>
      <c r="S8" s="122" t="s">
        <v>162</v>
      </c>
      <c r="T8" s="122">
        <v>35</v>
      </c>
      <c r="U8" s="122">
        <v>66</v>
      </c>
      <c r="V8" s="51"/>
      <c r="W8" s="82" t="str">
        <f t="shared" si="2"/>
        <v>Aceptable</v>
      </c>
      <c r="X8" s="98" t="s">
        <v>163</v>
      </c>
      <c r="Y8" s="98" t="s">
        <v>164</v>
      </c>
      <c r="Z8" s="98" t="s">
        <v>94</v>
      </c>
      <c r="AA8" s="123"/>
      <c r="AB8" s="124"/>
      <c r="AC8" s="125">
        <v>0.6</v>
      </c>
      <c r="AD8" s="126" t="s">
        <v>165</v>
      </c>
      <c r="AE8" s="126">
        <v>59</v>
      </c>
      <c r="AF8" s="126">
        <v>117</v>
      </c>
      <c r="AG8" s="127"/>
      <c r="AH8" s="128" t="s">
        <v>166</v>
      </c>
      <c r="AI8" s="105" t="s">
        <v>167</v>
      </c>
      <c r="AJ8" s="91" t="s">
        <v>164</v>
      </c>
      <c r="AK8" s="129" t="s">
        <v>115</v>
      </c>
      <c r="AL8" s="129" t="s">
        <v>115</v>
      </c>
      <c r="AM8" s="107"/>
      <c r="AN8" s="119">
        <v>0.6</v>
      </c>
      <c r="AO8" s="130">
        <v>36.6</v>
      </c>
      <c r="AP8" s="130">
        <v>82</v>
      </c>
      <c r="AQ8" s="130">
        <v>224</v>
      </c>
      <c r="AR8" s="51">
        <v>0.36599999999999999</v>
      </c>
      <c r="AS8" s="52" t="str">
        <f t="shared" si="6"/>
        <v>Aceptable</v>
      </c>
      <c r="AT8" s="105" t="s">
        <v>168</v>
      </c>
      <c r="AU8" s="91" t="s">
        <v>164</v>
      </c>
      <c r="AV8" s="131" t="s">
        <v>169</v>
      </c>
      <c r="AW8" s="129"/>
      <c r="AX8" s="132" t="s">
        <v>170</v>
      </c>
      <c r="AY8" s="119">
        <v>0.4</v>
      </c>
      <c r="AZ8" s="113">
        <v>0.37230000000000002</v>
      </c>
      <c r="BA8" s="114">
        <v>105</v>
      </c>
      <c r="BB8" s="114">
        <v>282</v>
      </c>
      <c r="BC8" s="133">
        <f t="shared" ref="BC8" si="8">IF(ISERROR((-1)*(100-((AZ8*100)/AY8))),"",((-1)*(100-((AZ8*100)/AY8))))</f>
        <v>-6.9249999999999972</v>
      </c>
      <c r="BD8" s="133" t="str">
        <f t="shared" ref="BD8" si="9">IF(ISERROR(IF(AI$8="Ascendente",(IF(AND(BC8&gt;=(-5),BC8&lt;=15),"Aceptable",(IF(AND(BC8&gt;=(-10),BC8&lt;(-5)),"Riesgo","Crítico")))),(IF(AND(BC8&gt;=(-15),BC8&lt;=5),"Aceptable",(IF(AND(BC8&gt;5,BC8&lt;=15),"Riesgo","Crítico")))))),"",(IF(AI8="Ascendente",(IF(AND(BC8&gt;=(-5),BC8&lt;=15),"Aceptable",(IF(AND(BC8&gt;=(-10),BC8&lt;(-5)),"Riesgo","Crítico")))),(IF(AND(BC8&gt;=(-15),BC8&lt;=5),"Aceptable",(IF(AND(BC8&gt;5,BC8&lt;=15),"Riesgo","Crítico")))))))</f>
        <v>Aceptable</v>
      </c>
      <c r="BE8" s="105" t="s">
        <v>171</v>
      </c>
      <c r="BF8" s="91" t="s">
        <v>164</v>
      </c>
      <c r="BG8" s="91" t="s">
        <v>172</v>
      </c>
      <c r="BH8" s="134"/>
      <c r="BI8" s="134"/>
    </row>
    <row r="9" spans="1:122" ht="16" thickTop="1">
      <c r="M9" s="79"/>
      <c r="Y9" s="135"/>
    </row>
    <row r="10" spans="1:122" ht="15.5">
      <c r="M10" s="79"/>
      <c r="Y10" s="135" t="s">
        <v>115</v>
      </c>
    </row>
    <row r="11" spans="1:122" ht="15.5">
      <c r="M11" s="79"/>
      <c r="Y11" s="135"/>
    </row>
    <row r="12" spans="1:122" ht="15.5">
      <c r="M12" s="79"/>
      <c r="Y12" s="135" t="s">
        <v>115</v>
      </c>
    </row>
    <row r="13" spans="1:122" ht="15.5">
      <c r="M13" s="79"/>
      <c r="Y13" s="135"/>
    </row>
    <row r="14" spans="1:122">
      <c r="M14" s="79"/>
    </row>
  </sheetData>
  <sheetProtection formatColumns="0"/>
  <mergeCells count="18">
    <mergeCell ref="A5:A6"/>
    <mergeCell ref="A7:A8"/>
    <mergeCell ref="AC2:AM2"/>
    <mergeCell ref="AN2:AX2"/>
    <mergeCell ref="AY2:BI2"/>
    <mergeCell ref="BJ2:BO2"/>
    <mergeCell ref="BP2:CA2"/>
    <mergeCell ref="CB2:DK2"/>
    <mergeCell ref="A1:L1"/>
    <mergeCell ref="M1:BI1"/>
    <mergeCell ref="BJ1:CA1"/>
    <mergeCell ref="CB1:DK1"/>
    <mergeCell ref="DL1:DO2"/>
    <mergeCell ref="DP1:DQ2"/>
    <mergeCell ref="A2:B2"/>
    <mergeCell ref="C2:L2"/>
    <mergeCell ref="M2:Q2"/>
    <mergeCell ref="R2:AB2"/>
  </mergeCells>
  <conditionalFormatting sqref="P4:P6">
    <cfRule type="containsText" dxfId="17" priority="16" operator="containsText" text="Aceptable">
      <formula>NOT(ISERROR(SEARCH(("Aceptable"),(P4))))</formula>
    </cfRule>
    <cfRule type="containsText" dxfId="16" priority="17" operator="containsText" text="Crítico">
      <formula>NOT(ISERROR(SEARCH(("Crítico"),(P4))))</formula>
    </cfRule>
    <cfRule type="containsText" dxfId="15" priority="18" operator="containsText" text="Riesgo">
      <formula>NOT(ISERROR(SEARCH(("Riesgo"),(P4))))</formula>
    </cfRule>
  </conditionalFormatting>
  <conditionalFormatting sqref="W4:W8">
    <cfRule type="containsText" dxfId="14" priority="13" operator="containsText" text="Aceptable">
      <formula>NOT(ISERROR(SEARCH(("Aceptable"),(W4))))</formula>
    </cfRule>
    <cfRule type="containsText" dxfId="13" priority="14" operator="containsText" text="Crítico">
      <formula>NOT(ISERROR(SEARCH(("Crítico"),(W4))))</formula>
    </cfRule>
    <cfRule type="containsText" dxfId="12" priority="15" operator="containsText" text="Riesgo">
      <formula>NOT(ISERROR(SEARCH(("Riesgo"),(W4))))</formula>
    </cfRule>
  </conditionalFormatting>
  <conditionalFormatting sqref="AS4:AS8">
    <cfRule type="containsText" dxfId="11" priority="10" operator="containsText" text="Aceptable">
      <formula>NOT(ISERROR(SEARCH(("Aceptable"),(AS4))))</formula>
    </cfRule>
    <cfRule type="containsText" dxfId="10" priority="11" operator="containsText" text="Crítico">
      <formula>NOT(ISERROR(SEARCH(("Crítico"),(AS4))))</formula>
    </cfRule>
    <cfRule type="containsText" dxfId="9" priority="12" operator="containsText" text="Riesgo">
      <formula>NOT(ISERROR(SEARCH(("Riesgo"),(AS4))))</formula>
    </cfRule>
  </conditionalFormatting>
  <conditionalFormatting sqref="BD4:BD7">
    <cfRule type="containsText" dxfId="8" priority="7" operator="containsText" text="Aceptable">
      <formula>NOT(ISERROR(SEARCH(("Aceptable"),(BD4))))</formula>
    </cfRule>
    <cfRule type="containsText" dxfId="7" priority="8" operator="containsText" text="Crítico">
      <formula>NOT(ISERROR(SEARCH(("Crítico"),(BD4))))</formula>
    </cfRule>
    <cfRule type="containsText" dxfId="6" priority="9" operator="containsText" text="Riesgo">
      <formula>NOT(ISERROR(SEARCH(("Riesgo"),(BD4))))</formula>
    </cfRule>
  </conditionalFormatting>
  <conditionalFormatting sqref="AH4:AH6">
    <cfRule type="containsText" dxfId="5" priority="4" operator="containsText" text="Aceptable">
      <formula>NOT(ISERROR(SEARCH(("Aceptable"),(AH4))))</formula>
    </cfRule>
    <cfRule type="containsText" dxfId="4" priority="5" operator="containsText" text="Crítico">
      <formula>NOT(ISERROR(SEARCH(("Crítico"),(AH4))))</formula>
    </cfRule>
    <cfRule type="containsText" dxfId="3" priority="6" operator="containsText" text="Riesgo">
      <formula>NOT(ISERROR(SEARCH(("Riesgo"),(AH4))))</formula>
    </cfRule>
  </conditionalFormatting>
  <conditionalFormatting sqref="BD8">
    <cfRule type="containsText" dxfId="2" priority="1" operator="containsText" text="Aceptable">
      <formula>NOT(ISERROR(SEARCH("Aceptable",BD8)))</formula>
    </cfRule>
    <cfRule type="containsText" dxfId="1" priority="2" operator="containsText" text="Crítico">
      <formula>NOT(ISERROR(SEARCH("Crítico",BD8)))</formula>
    </cfRule>
    <cfRule type="containsText" dxfId="0" priority="3" operator="containsText" text="Riesgo">
      <formula>NOT(ISERROR(SEARCH("Riesgo",BD8)))</formula>
    </cfRule>
  </conditionalFormatting>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Reporte FID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Diana Belem Olvera Guerrero</dc:creator>
  <cp:lastModifiedBy>Diana Belem Olvera Guerrero</cp:lastModifiedBy>
  <dcterms:created xsi:type="dcterms:W3CDTF">2025-03-18T17:59:07Z</dcterms:created>
  <dcterms:modified xsi:type="dcterms:W3CDTF">2025-03-18T17:59:43Z</dcterms:modified>
</cp:coreProperties>
</file>